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Marta's SR Functions/Chum Harvest/"/>
    </mc:Choice>
  </mc:AlternateContent>
  <xr:revisionPtr revIDLastSave="0" documentId="13_ncr:1_{226A9090-76AD-7547-AD37-CCC0874D9A08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M3" i="4" l="1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2" i="4"/>
</calcChain>
</file>

<file path=xl/sharedStrings.xml><?xml version="1.0" encoding="utf-8"?>
<sst xmlns="http://schemas.openxmlformats.org/spreadsheetml/2006/main" count="370" uniqueCount="55">
  <si>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</si>
  <si>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</si>
  <si>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</si>
  <si>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</si>
  <si>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</si>
  <si>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</si>
  <si>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</si>
  <si>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</si>
  <si>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</si>
  <si>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</si>
  <si>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</si>
  <si>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</si>
  <si>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</si>
  <si>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>Final curve was derived from linear regression.</t>
  </si>
  <si>
    <t>mean_survival</t>
  </si>
  <si>
    <t>mean_sd</t>
  </si>
  <si>
    <t>Data_ID</t>
  </si>
  <si>
    <t>species</t>
  </si>
  <si>
    <t>egg_to_fry_survival_percent</t>
  </si>
  <si>
    <t>author</t>
  </si>
  <si>
    <t>year</t>
  </si>
  <si>
    <t>journal</t>
  </si>
  <si>
    <t>title</t>
  </si>
  <si>
    <t>state.province</t>
  </si>
  <si>
    <t>watershed</t>
  </si>
  <si>
    <t>coho</t>
  </si>
  <si>
    <t>Egg-to-fry survival</t>
  </si>
  <si>
    <t>Early life stages</t>
  </si>
  <si>
    <t>All seasons</t>
  </si>
  <si>
    <t>predicted_egg_to_fry_survival_rate</t>
  </si>
  <si>
    <t>predicted_ci_lower</t>
  </si>
  <si>
    <t>predicted_ci_upper</t>
  </si>
  <si>
    <t>predicted_sd</t>
  </si>
  <si>
    <t>time_since_harvest_years</t>
  </si>
  <si>
    <t>chum</t>
  </si>
  <si>
    <t>Years_since_harvest</t>
  </si>
  <si>
    <t>timber_harvest</t>
  </si>
  <si>
    <t>time_to_harvest_years</t>
  </si>
  <si>
    <t>RR1</t>
  </si>
  <si>
    <t>prelogging</t>
  </si>
  <si>
    <t>Hartman, GF; Scrivener, JC; Miles, MJ</t>
  </si>
  <si>
    <t>CANADIAN JOURNAL OF FISHERIES AND AQUATIC SCIENCES</t>
  </si>
  <si>
    <t>impacts of logging in carnation creek a highenergy coastal stream in british columbia and their implication for restoring fish habitat</t>
  </si>
  <si>
    <t>BC</t>
  </si>
  <si>
    <t>Carnation Creek</t>
  </si>
  <si>
    <t>postlogging</t>
  </si>
  <si>
    <t>RR2</t>
  </si>
  <si>
    <t>Carnation Creek, British Columbia, Canada</t>
  </si>
  <si>
    <t>Hartman et al. 1996 Impacts of logging in carnation creek a highenergy coastal stream in british columbia and their implication for restoring fish habitat</t>
  </si>
  <si>
    <t>1970-1989</t>
  </si>
  <si>
    <t>Years (time since harvest)</t>
  </si>
  <si>
    <t>Chum Salmon</t>
  </si>
  <si>
    <t>egg_to_fry_survival_std1</t>
  </si>
  <si>
    <t>mean_95ci_lower</t>
  </si>
  <si>
    <t>mean_95ci_upper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</si>
</sst>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EFF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7" fillId="0" borderId="0" xfId="0" applyFont="1"/>
    <xf numFmtId="0" fontId="0" fillId="5" borderId="0" xfId="0" applyFill="1"/>
    <xf numFmtId="0" fontId="8" fillId="0" borderId="0" xfId="0" applyFont="1"/>
    <xf numFmtId="0" fontId="9" fillId="0" borderId="0" xfId="0" applyFont="1"/>
    <xf numFmtId="0" fontId="7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FinalSR!$B$2:$B$22</c:f>
              <c:numCache>
                <c:formatCode>General</c:formatCode>
                <c:ptCount val="21"/>
                <c:pt idx="0">
                  <c:v>0.21051825499999999</c:v>
                </c:pt>
                <c:pt idx="1">
                  <c:v>0.21105122900000001</c:v>
                </c:pt>
                <c:pt idx="2">
                  <c:v>0.21260296400000001</c:v>
                </c:pt>
                <c:pt idx="3">
                  <c:v>0.215226786</c:v>
                </c:pt>
                <c:pt idx="4">
                  <c:v>0.218942478</c:v>
                </c:pt>
                <c:pt idx="5">
                  <c:v>0.22373146299999999</c:v>
                </c:pt>
                <c:pt idx="6">
                  <c:v>0.18885202400000001</c:v>
                </c:pt>
                <c:pt idx="7">
                  <c:v>0.17739380299999999</c:v>
                </c:pt>
                <c:pt idx="8">
                  <c:v>0.16652646300000001</c:v>
                </c:pt>
                <c:pt idx="9">
                  <c:v>0.156242677</c:v>
                </c:pt>
                <c:pt idx="10">
                  <c:v>0.14653095999999999</c:v>
                </c:pt>
                <c:pt idx="11">
                  <c:v>0.137376358</c:v>
                </c:pt>
                <c:pt idx="12">
                  <c:v>0.12876110299999999</c:v>
                </c:pt>
                <c:pt idx="13">
                  <c:v>0.120665248</c:v>
                </c:pt>
                <c:pt idx="14">
                  <c:v>0.113067244</c:v>
                </c:pt>
                <c:pt idx="15">
                  <c:v>0.105944461</c:v>
                </c:pt>
                <c:pt idx="16">
                  <c:v>9.9273635999999998E-2</c:v>
                </c:pt>
                <c:pt idx="17">
                  <c:v>9.3031256000000007E-2</c:v>
                </c:pt>
                <c:pt idx="18">
                  <c:v>8.7193882E-2</c:v>
                </c:pt>
                <c:pt idx="19">
                  <c:v>8.1738406E-2</c:v>
                </c:pt>
                <c:pt idx="20">
                  <c:v>7.6642257000000005E-2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Time since harvest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AdditionalData!$M$2:$M$22</c:f>
              <c:numCache>
                <c:formatCode>General</c:formatCode>
                <c:ptCount val="21"/>
                <c:pt idx="0">
                  <c:v>0.21051825499999999</c:v>
                </c:pt>
                <c:pt idx="1">
                  <c:v>0.21105122900000001</c:v>
                </c:pt>
                <c:pt idx="2">
                  <c:v>0.21260296400000001</c:v>
                </c:pt>
                <c:pt idx="3">
                  <c:v>0.215226786</c:v>
                </c:pt>
                <c:pt idx="4">
                  <c:v>0.218942478</c:v>
                </c:pt>
                <c:pt idx="5">
                  <c:v>0.22373146299999999</c:v>
                </c:pt>
                <c:pt idx="6">
                  <c:v>0.18885202400000001</c:v>
                </c:pt>
                <c:pt idx="7">
                  <c:v>0.17739380299999999</c:v>
                </c:pt>
                <c:pt idx="8">
                  <c:v>0.16652646300000001</c:v>
                </c:pt>
                <c:pt idx="9">
                  <c:v>0.156242677</c:v>
                </c:pt>
                <c:pt idx="10">
                  <c:v>0.14653095999999999</c:v>
                </c:pt>
                <c:pt idx="11">
                  <c:v>0.137376358</c:v>
                </c:pt>
                <c:pt idx="12">
                  <c:v>0.12876110299999999</c:v>
                </c:pt>
                <c:pt idx="13">
                  <c:v>0.120665248</c:v>
                </c:pt>
                <c:pt idx="14">
                  <c:v>0.113067244</c:v>
                </c:pt>
                <c:pt idx="15">
                  <c:v>0.105944461</c:v>
                </c:pt>
                <c:pt idx="16">
                  <c:v>9.9273635999999998E-2</c:v>
                </c:pt>
                <c:pt idx="17">
                  <c:v>9.3031256000000007E-2</c:v>
                </c:pt>
                <c:pt idx="18">
                  <c:v>8.7193882E-2</c:v>
                </c:pt>
                <c:pt idx="19">
                  <c:v>8.1738406E-2</c:v>
                </c:pt>
                <c:pt idx="20">
                  <c:v>7.6642257000000005E-2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C8-F447-B329-261EAFC5BFF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AdditionalData!$O$2:$O$22</c:f>
              <c:numCache>
                <c:formatCode>General</c:formatCode>
                <c:ptCount val="21"/>
                <c:pt idx="0">
                  <c:v>0.33895075099999999</c:v>
                </c:pt>
                <c:pt idx="1">
                  <c:v>0.30663062899999999</c:v>
                </c:pt>
                <c:pt idx="2">
                  <c:v>0.28193498700000003</c:v>
                </c:pt>
                <c:pt idx="3">
                  <c:v>0.27384158800000002</c:v>
                </c:pt>
                <c:pt idx="4">
                  <c:v>0.28816405699999997</c:v>
                </c:pt>
                <c:pt idx="5">
                  <c:v>0.32179958800000003</c:v>
                </c:pt>
                <c:pt idx="6">
                  <c:v>0.254874086</c:v>
                </c:pt>
                <c:pt idx="7">
                  <c:v>0.23402790700000001</c:v>
                </c:pt>
                <c:pt idx="8">
                  <c:v>0.21574215999999999</c:v>
                </c:pt>
                <c:pt idx="9">
                  <c:v>0.19867641799999999</c:v>
                </c:pt>
                <c:pt idx="10">
                  <c:v>0.18355223400000001</c:v>
                </c:pt>
                <c:pt idx="11">
                  <c:v>0.17099713699999999</c:v>
                </c:pt>
                <c:pt idx="12">
                  <c:v>0.16114298499999999</c:v>
                </c:pt>
                <c:pt idx="13">
                  <c:v>0.15176614499999999</c:v>
                </c:pt>
                <c:pt idx="14">
                  <c:v>0.14470551500000001</c:v>
                </c:pt>
                <c:pt idx="15">
                  <c:v>0.13879991699999999</c:v>
                </c:pt>
                <c:pt idx="16">
                  <c:v>0.132811238</c:v>
                </c:pt>
                <c:pt idx="17">
                  <c:v>0.12789266099999999</c:v>
                </c:pt>
                <c:pt idx="18">
                  <c:v>0.123813008</c:v>
                </c:pt>
                <c:pt idx="19">
                  <c:v>0.120007325</c:v>
                </c:pt>
                <c:pt idx="20">
                  <c:v>0.116573485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C8-F447-B329-261EAFC5BFF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AdditionalData!$N$2:$N$22</c:f>
              <c:numCache>
                <c:formatCode>General</c:formatCode>
                <c:ptCount val="21"/>
                <c:pt idx="0">
                  <c:v>0.106979858</c:v>
                </c:pt>
                <c:pt idx="1">
                  <c:v>0.12892311300000001</c:v>
                </c:pt>
                <c:pt idx="2">
                  <c:v>0.14982079000000001</c:v>
                </c:pt>
                <c:pt idx="3">
                  <c:v>0.163961568</c:v>
                </c:pt>
                <c:pt idx="4">
                  <c:v>0.157999794</c:v>
                </c:pt>
                <c:pt idx="5">
                  <c:v>0.14159653899999999</c:v>
                </c:pt>
                <c:pt idx="6">
                  <c:v>0.132446905</c:v>
                </c:pt>
                <c:pt idx="7">
                  <c:v>0.12878690200000001</c:v>
                </c:pt>
                <c:pt idx="8">
                  <c:v>0.12425085700000001</c:v>
                </c:pt>
                <c:pt idx="9">
                  <c:v>0.119220583</c:v>
                </c:pt>
                <c:pt idx="10">
                  <c:v>0.11408436</c:v>
                </c:pt>
                <c:pt idx="11">
                  <c:v>0.108221578</c:v>
                </c:pt>
                <c:pt idx="12">
                  <c:v>0.101992983</c:v>
                </c:pt>
                <c:pt idx="13">
                  <c:v>9.4277231000000003E-2</c:v>
                </c:pt>
                <c:pt idx="14">
                  <c:v>8.6682901000000007E-2</c:v>
                </c:pt>
                <c:pt idx="15">
                  <c:v>7.9001195999999996E-2</c:v>
                </c:pt>
                <c:pt idx="16">
                  <c:v>7.1488191000000006E-2</c:v>
                </c:pt>
                <c:pt idx="17">
                  <c:v>6.4553693999999995E-2</c:v>
                </c:pt>
                <c:pt idx="18">
                  <c:v>5.8143497000000002E-2</c:v>
                </c:pt>
                <c:pt idx="19">
                  <c:v>5.2177248000000002E-2</c:v>
                </c:pt>
                <c:pt idx="20">
                  <c:v>4.6738370000000001E-2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C8-F447-B329-261EAFC5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time_since_harvest_years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MoreData!$E$21:$E$39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MoreData!$D$21:$D$39</c:f>
              <c:numCache>
                <c:formatCode>General</c:formatCode>
                <c:ptCount val="19"/>
                <c:pt idx="0">
                  <c:v>22.9</c:v>
                </c:pt>
                <c:pt idx="1">
                  <c:v>18.100000000000001</c:v>
                </c:pt>
                <c:pt idx="2">
                  <c:v>23.9</c:v>
                </c:pt>
                <c:pt idx="3">
                  <c:v>16.899999999999999</c:v>
                </c:pt>
                <c:pt idx="4">
                  <c:v>19.3</c:v>
                </c:pt>
                <c:pt idx="5">
                  <c:v>25.4</c:v>
                </c:pt>
                <c:pt idx="6">
                  <c:v>27.5</c:v>
                </c:pt>
                <c:pt idx="7">
                  <c:v>9.1</c:v>
                </c:pt>
                <c:pt idx="8">
                  <c:v>7</c:v>
                </c:pt>
                <c:pt idx="9">
                  <c:v>24</c:v>
                </c:pt>
                <c:pt idx="10">
                  <c:v>17.8</c:v>
                </c:pt>
                <c:pt idx="11">
                  <c:v>4.8</c:v>
                </c:pt>
                <c:pt idx="12">
                  <c:v>8.6</c:v>
                </c:pt>
                <c:pt idx="13">
                  <c:v>13.1</c:v>
                </c:pt>
                <c:pt idx="14">
                  <c:v>5.7</c:v>
                </c:pt>
                <c:pt idx="15">
                  <c:v>6.5</c:v>
                </c:pt>
                <c:pt idx="16">
                  <c:v>14.3</c:v>
                </c:pt>
                <c:pt idx="17">
                  <c:v>17.8</c:v>
                </c:pt>
                <c:pt idx="18">
                  <c:v>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58-E246-9142-FD0FEF469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time_to_harvest_years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AdditionalData!$M$2:$M$22</c:f>
              <c:numCache>
                <c:formatCode>General</c:formatCode>
                <c:ptCount val="21"/>
                <c:pt idx="0">
                  <c:v>0.21051825499999999</c:v>
                </c:pt>
                <c:pt idx="1">
                  <c:v>0.21105122900000001</c:v>
                </c:pt>
                <c:pt idx="2">
                  <c:v>0.21260296400000001</c:v>
                </c:pt>
                <c:pt idx="3">
                  <c:v>0.215226786</c:v>
                </c:pt>
                <c:pt idx="4">
                  <c:v>0.218942478</c:v>
                </c:pt>
                <c:pt idx="5">
                  <c:v>0.22373146299999999</c:v>
                </c:pt>
                <c:pt idx="6">
                  <c:v>0.18885202400000001</c:v>
                </c:pt>
                <c:pt idx="7">
                  <c:v>0.17739380299999999</c:v>
                </c:pt>
                <c:pt idx="8">
                  <c:v>0.16652646300000001</c:v>
                </c:pt>
                <c:pt idx="9">
                  <c:v>0.156242677</c:v>
                </c:pt>
                <c:pt idx="10">
                  <c:v>0.14653095999999999</c:v>
                </c:pt>
                <c:pt idx="11">
                  <c:v>0.137376358</c:v>
                </c:pt>
                <c:pt idx="12">
                  <c:v>0.12876110299999999</c:v>
                </c:pt>
                <c:pt idx="13">
                  <c:v>0.120665248</c:v>
                </c:pt>
                <c:pt idx="14">
                  <c:v>0.113067244</c:v>
                </c:pt>
                <c:pt idx="15">
                  <c:v>0.105944461</c:v>
                </c:pt>
                <c:pt idx="16">
                  <c:v>9.9273635999999998E-2</c:v>
                </c:pt>
                <c:pt idx="17">
                  <c:v>9.3031256000000007E-2</c:v>
                </c:pt>
                <c:pt idx="18">
                  <c:v>8.7193882E-2</c:v>
                </c:pt>
                <c:pt idx="19">
                  <c:v>8.1738406E-2</c:v>
                </c:pt>
                <c:pt idx="20">
                  <c:v>7.6642257000000005E-2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AD-0E44-8B33-9AA5B995BEA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AdditionalData!$O$2:$O$22</c:f>
              <c:numCache>
                <c:formatCode>General</c:formatCode>
                <c:ptCount val="21"/>
                <c:pt idx="0">
                  <c:v>0.33895075099999999</c:v>
                </c:pt>
                <c:pt idx="1">
                  <c:v>0.30663062899999999</c:v>
                </c:pt>
                <c:pt idx="2">
                  <c:v>0.28193498700000003</c:v>
                </c:pt>
                <c:pt idx="3">
                  <c:v>0.27384158800000002</c:v>
                </c:pt>
                <c:pt idx="4">
                  <c:v>0.28816405699999997</c:v>
                </c:pt>
                <c:pt idx="5">
                  <c:v>0.32179958800000003</c:v>
                </c:pt>
                <c:pt idx="6">
                  <c:v>0.254874086</c:v>
                </c:pt>
                <c:pt idx="7">
                  <c:v>0.23402790700000001</c:v>
                </c:pt>
                <c:pt idx="8">
                  <c:v>0.21574215999999999</c:v>
                </c:pt>
                <c:pt idx="9">
                  <c:v>0.19867641799999999</c:v>
                </c:pt>
                <c:pt idx="10">
                  <c:v>0.18355223400000001</c:v>
                </c:pt>
                <c:pt idx="11">
                  <c:v>0.17099713699999999</c:v>
                </c:pt>
                <c:pt idx="12">
                  <c:v>0.16114298499999999</c:v>
                </c:pt>
                <c:pt idx="13">
                  <c:v>0.15176614499999999</c:v>
                </c:pt>
                <c:pt idx="14">
                  <c:v>0.14470551500000001</c:v>
                </c:pt>
                <c:pt idx="15">
                  <c:v>0.13879991699999999</c:v>
                </c:pt>
                <c:pt idx="16">
                  <c:v>0.132811238</c:v>
                </c:pt>
                <c:pt idx="17">
                  <c:v>0.12789266099999999</c:v>
                </c:pt>
                <c:pt idx="18">
                  <c:v>0.123813008</c:v>
                </c:pt>
                <c:pt idx="19">
                  <c:v>0.120007325</c:v>
                </c:pt>
                <c:pt idx="20">
                  <c:v>0.116573485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FAD-0E44-8B33-9AA5B995BEA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AdditionalData!$N$2:$N$22</c:f>
              <c:numCache>
                <c:formatCode>General</c:formatCode>
                <c:ptCount val="21"/>
                <c:pt idx="0">
                  <c:v>0.106979858</c:v>
                </c:pt>
                <c:pt idx="1">
                  <c:v>0.12892311300000001</c:v>
                </c:pt>
                <c:pt idx="2">
                  <c:v>0.14982079000000001</c:v>
                </c:pt>
                <c:pt idx="3">
                  <c:v>0.163961568</c:v>
                </c:pt>
                <c:pt idx="4">
                  <c:v>0.157999794</c:v>
                </c:pt>
                <c:pt idx="5">
                  <c:v>0.14159653899999999</c:v>
                </c:pt>
                <c:pt idx="6">
                  <c:v>0.132446905</c:v>
                </c:pt>
                <c:pt idx="7">
                  <c:v>0.12878690200000001</c:v>
                </c:pt>
                <c:pt idx="8">
                  <c:v>0.12425085700000001</c:v>
                </c:pt>
                <c:pt idx="9">
                  <c:v>0.119220583</c:v>
                </c:pt>
                <c:pt idx="10">
                  <c:v>0.11408436</c:v>
                </c:pt>
                <c:pt idx="11">
                  <c:v>0.108221578</c:v>
                </c:pt>
                <c:pt idx="12">
                  <c:v>0.101992983</c:v>
                </c:pt>
                <c:pt idx="13">
                  <c:v>9.4277231000000003E-2</c:v>
                </c:pt>
                <c:pt idx="14">
                  <c:v>8.6682901000000007E-2</c:v>
                </c:pt>
                <c:pt idx="15">
                  <c:v>7.9001195999999996E-2</c:v>
                </c:pt>
                <c:pt idx="16">
                  <c:v>7.1488191000000006E-2</c:v>
                </c:pt>
                <c:pt idx="17">
                  <c:v>6.4553693999999995E-2</c:v>
                </c:pt>
                <c:pt idx="18">
                  <c:v>5.8143497000000002E-2</c:v>
                </c:pt>
                <c:pt idx="19">
                  <c:v>5.2177248000000002E-2</c:v>
                </c:pt>
                <c:pt idx="20">
                  <c:v>4.6738370000000001E-2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FAD-0E44-8B33-9AA5B995BEAD}"/>
            </c:ext>
          </c:extLst>
        </c:ser>
        <c:ser>
          <c:idx val="3"/>
          <c:order val="3"/>
          <c:tx>
            <c:v>Original 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MoreData!$E$21:$E$39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MoreData!$M$21:$M$39</c:f>
              <c:numCache>
                <c:formatCode>General</c:formatCode>
                <c:ptCount val="19"/>
                <c:pt idx="0">
                  <c:v>0.22899999999999998</c:v>
                </c:pt>
                <c:pt idx="1">
                  <c:v>0.18100000000000002</c:v>
                </c:pt>
                <c:pt idx="2">
                  <c:v>0.23899999999999999</c:v>
                </c:pt>
                <c:pt idx="3">
                  <c:v>0.16899999999999998</c:v>
                </c:pt>
                <c:pt idx="4">
                  <c:v>0.193</c:v>
                </c:pt>
                <c:pt idx="5">
                  <c:v>0.254</c:v>
                </c:pt>
                <c:pt idx="6">
                  <c:v>0.27500000000000002</c:v>
                </c:pt>
                <c:pt idx="7">
                  <c:v>9.0999999999999998E-2</c:v>
                </c:pt>
                <c:pt idx="8">
                  <c:v>7.0000000000000007E-2</c:v>
                </c:pt>
                <c:pt idx="9">
                  <c:v>0.24</c:v>
                </c:pt>
                <c:pt idx="10">
                  <c:v>0.17800000000000002</c:v>
                </c:pt>
                <c:pt idx="11">
                  <c:v>4.8000000000000001E-2</c:v>
                </c:pt>
                <c:pt idx="12">
                  <c:v>8.5999999999999993E-2</c:v>
                </c:pt>
                <c:pt idx="13">
                  <c:v>0.13100000000000001</c:v>
                </c:pt>
                <c:pt idx="14">
                  <c:v>5.7000000000000002E-2</c:v>
                </c:pt>
                <c:pt idx="15">
                  <c:v>6.5000000000000002E-2</c:v>
                </c:pt>
                <c:pt idx="16">
                  <c:v>0.14300000000000002</c:v>
                </c:pt>
                <c:pt idx="17">
                  <c:v>0.17800000000000002</c:v>
                </c:pt>
                <c:pt idx="18">
                  <c:v>3.6000000000000004E-2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FAD-0E44-8B33-9AA5B995B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200" b="0" i="0" u="none" strike="noStrike" baseline="0">
                    <a:effectLst/>
                  </a:rPr>
                  <a:t> time_since_harvest_years</a:t>
                </a:r>
                <a:r>
                  <a:rPr lang="en-CA" sz="1200" b="0" i="0" u="none" strike="noStrike" baseline="0"/>
                  <a:t> 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Egg-to-fry</a:t>
                </a:r>
                <a:r>
                  <a:rPr lang="en-US" sz="1200" baseline="0"/>
                  <a:t> survival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MoreData!$E$21:$E$39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MoreData!$D$21:$D$39</c:f>
              <c:numCache>
                <c:formatCode>General</c:formatCode>
                <c:ptCount val="19"/>
                <c:pt idx="0">
                  <c:v>22.9</c:v>
                </c:pt>
                <c:pt idx="1">
                  <c:v>18.100000000000001</c:v>
                </c:pt>
                <c:pt idx="2">
                  <c:v>23.9</c:v>
                </c:pt>
                <c:pt idx="3">
                  <c:v>16.899999999999999</c:v>
                </c:pt>
                <c:pt idx="4">
                  <c:v>19.3</c:v>
                </c:pt>
                <c:pt idx="5">
                  <c:v>25.4</c:v>
                </c:pt>
                <c:pt idx="6">
                  <c:v>27.5</c:v>
                </c:pt>
                <c:pt idx="7">
                  <c:v>9.1</c:v>
                </c:pt>
                <c:pt idx="8">
                  <c:v>7</c:v>
                </c:pt>
                <c:pt idx="9">
                  <c:v>24</c:v>
                </c:pt>
                <c:pt idx="10">
                  <c:v>17.8</c:v>
                </c:pt>
                <c:pt idx="11">
                  <c:v>4.8</c:v>
                </c:pt>
                <c:pt idx="12">
                  <c:v>8.6</c:v>
                </c:pt>
                <c:pt idx="13">
                  <c:v>13.1</c:v>
                </c:pt>
                <c:pt idx="14">
                  <c:v>5.7</c:v>
                </c:pt>
                <c:pt idx="15">
                  <c:v>6.5</c:v>
                </c:pt>
                <c:pt idx="16">
                  <c:v>14.3</c:v>
                </c:pt>
                <c:pt idx="17">
                  <c:v>17.8</c:v>
                </c:pt>
                <c:pt idx="18">
                  <c:v>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BF-B142-AE70-7E5528F29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time_to_harvest_years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0</xdr:row>
      <xdr:rowOff>69850</xdr:rowOff>
    </xdr:from>
    <xdr:to>
      <xdr:col>12</xdr:col>
      <xdr:colOff>107950</xdr:colOff>
      <xdr:row>15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601133</xdr:colOff>
      <xdr:row>33</xdr:row>
      <xdr:rowOff>126999</xdr:rowOff>
    </xdr:from>
    <xdr:to>
      <xdr:col>5</xdr:col>
      <xdr:colOff>16932</xdr:colOff>
      <xdr:row>52</xdr:row>
      <xdr:rowOff>84665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C178E1-FC2C-961C-15F9-27061D9C0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643465</xdr:colOff>
      <xdr:row>14</xdr:row>
      <xdr:rowOff>152400</xdr:rowOff>
    </xdr:from>
    <xdr:to>
      <xdr:col>4</xdr:col>
      <xdr:colOff>3166533</xdr:colOff>
      <xdr:row>32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FA0EB6-E972-BB47-88D6-9B96AA8A1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152400</xdr:colOff>
      <xdr:row>33</xdr:row>
      <xdr:rowOff>152400</xdr:rowOff>
    </xdr:from>
    <xdr:to>
      <xdr:col>10</xdr:col>
      <xdr:colOff>211666</xdr:colOff>
      <xdr:row>52</xdr:row>
      <xdr:rowOff>110066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CEC84B-C423-014C-9AC7-4767C11F0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184150</xdr:colOff>
      <xdr:row>1</xdr:row>
      <xdr:rowOff>25400</xdr:rowOff>
    </xdr:from>
    <xdr:to>
      <xdr:col>18</xdr:col>
      <xdr:colOff>628650</xdr:colOff>
      <xdr:row>15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F17762-6980-A566-36FC-5989D1B35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A2" sqref="A2:C2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35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4.25" customHeight="1" x14ac:dyDescent="0.2">
      <c r="A2" s="12">
        <v>-5</v>
      </c>
      <c r="B2" s="3">
        <v>0.21051825499999999</v>
      </c>
      <c r="C2" s="3">
        <v>5.9262502000000002E-2</v>
      </c>
      <c r="D2" s="3"/>
      <c r="E2" s="3"/>
    </row>
    <row r="3" spans="1:6" ht="14.25" customHeight="1" x14ac:dyDescent="0.2">
      <c r="A3" s="12">
        <v>-4</v>
      </c>
      <c r="B3" s="3">
        <v>0.21105122900000001</v>
      </c>
      <c r="C3" s="3">
        <v>4.5141919000000003E-2</v>
      </c>
      <c r="D3" s="3"/>
      <c r="E3" s="3"/>
    </row>
    <row r="4" spans="1:6" ht="14.25" customHeight="1" x14ac:dyDescent="0.2">
      <c r="A4" s="12">
        <v>-3</v>
      </c>
      <c r="B4" s="3">
        <v>0.21260296400000001</v>
      </c>
      <c r="C4" s="3">
        <v>3.3561340000000002E-2</v>
      </c>
      <c r="D4" s="3"/>
      <c r="E4" s="3"/>
    </row>
    <row r="5" spans="1:6" ht="14.25" customHeight="1" x14ac:dyDescent="0.2">
      <c r="A5" s="12">
        <v>-2</v>
      </c>
      <c r="B5" s="3">
        <v>0.215226786</v>
      </c>
      <c r="C5" s="3">
        <v>2.8258521000000002E-2</v>
      </c>
      <c r="D5" s="3"/>
      <c r="E5" s="3"/>
    </row>
    <row r="6" spans="1:6" ht="14.25" customHeight="1" x14ac:dyDescent="0.2">
      <c r="A6" s="12">
        <v>-1</v>
      </c>
      <c r="B6" s="3">
        <v>0.218942478</v>
      </c>
      <c r="C6" s="3">
        <v>3.2987207999999997E-2</v>
      </c>
      <c r="D6" s="3"/>
      <c r="E6" s="3"/>
    </row>
    <row r="7" spans="1:6" ht="14.25" customHeight="1" x14ac:dyDescent="0.2">
      <c r="A7" s="12">
        <v>0</v>
      </c>
      <c r="B7" s="3">
        <v>0.22373146299999999</v>
      </c>
      <c r="C7" s="3">
        <v>4.5196251999999999E-2</v>
      </c>
      <c r="D7" s="3"/>
      <c r="E7" s="3"/>
    </row>
    <row r="8" spans="1:6" ht="14.25" customHeight="1" x14ac:dyDescent="0.2">
      <c r="A8" s="12">
        <v>1</v>
      </c>
      <c r="B8" s="3">
        <v>0.18885202400000001</v>
      </c>
      <c r="C8" s="3">
        <v>3.0968902999999999E-2</v>
      </c>
      <c r="D8" s="3"/>
      <c r="E8" s="3"/>
    </row>
    <row r="9" spans="1:6" ht="14.25" customHeight="1" x14ac:dyDescent="0.2">
      <c r="A9" s="12">
        <v>2</v>
      </c>
      <c r="B9" s="3">
        <v>0.17739380299999999</v>
      </c>
      <c r="C9" s="3">
        <v>2.6769541000000001E-2</v>
      </c>
      <c r="D9" s="3"/>
      <c r="E9" s="3"/>
    </row>
    <row r="10" spans="1:6" ht="14.25" customHeight="1" x14ac:dyDescent="0.2">
      <c r="A10" s="12">
        <v>3</v>
      </c>
      <c r="B10" s="3">
        <v>0.16652646300000001</v>
      </c>
      <c r="C10" s="3">
        <v>2.3144583999999999E-2</v>
      </c>
      <c r="D10" s="3"/>
      <c r="E10" s="3"/>
    </row>
    <row r="11" spans="1:6" ht="14.25" customHeight="1" x14ac:dyDescent="0.2">
      <c r="A11" s="12">
        <v>4</v>
      </c>
      <c r="B11">
        <v>0.156242677</v>
      </c>
      <c r="C11">
        <v>2.0142846999999998E-2</v>
      </c>
    </row>
    <row r="12" spans="1:6" ht="14.25" customHeight="1" x14ac:dyDescent="0.2">
      <c r="A12" s="12">
        <v>5</v>
      </c>
      <c r="B12">
        <v>0.14653095999999999</v>
      </c>
      <c r="C12">
        <v>1.7808053000000001E-2</v>
      </c>
    </row>
    <row r="13" spans="1:6" ht="14.25" customHeight="1" x14ac:dyDescent="0.2">
      <c r="A13" s="12">
        <v>6</v>
      </c>
      <c r="B13">
        <v>0.137376358</v>
      </c>
      <c r="C13">
        <v>1.6162434E-2</v>
      </c>
    </row>
    <row r="14" spans="1:6" ht="14.25" customHeight="1" x14ac:dyDescent="0.2">
      <c r="A14" s="12">
        <v>7</v>
      </c>
      <c r="B14">
        <v>0.12876110299999999</v>
      </c>
      <c r="C14">
        <v>1.5183287E-2</v>
      </c>
    </row>
    <row r="15" spans="1:6" ht="14.25" customHeight="1" x14ac:dyDescent="0.2">
      <c r="A15" s="12">
        <v>8</v>
      </c>
      <c r="B15">
        <v>0.120665248</v>
      </c>
      <c r="C15">
        <v>1.4788284E-2</v>
      </c>
    </row>
    <row r="16" spans="1:6" ht="14.25" customHeight="1" x14ac:dyDescent="0.2">
      <c r="A16" s="12">
        <v>9</v>
      </c>
      <c r="B16">
        <v>0.113067244</v>
      </c>
      <c r="C16">
        <v>1.4847112000000001E-2</v>
      </c>
    </row>
    <row r="17" spans="1:3" ht="14.25" customHeight="1" x14ac:dyDescent="0.2">
      <c r="A17" s="12">
        <v>10</v>
      </c>
      <c r="B17">
        <v>0.105944461</v>
      </c>
      <c r="C17">
        <v>1.5214739E-2</v>
      </c>
    </row>
    <row r="18" spans="1:3" ht="14.25" customHeight="1" x14ac:dyDescent="0.2">
      <c r="A18" s="12">
        <v>11</v>
      </c>
      <c r="B18">
        <v>9.9273635999999998E-2</v>
      </c>
      <c r="C18">
        <v>1.5762581000000001E-2</v>
      </c>
    </row>
    <row r="19" spans="1:3" ht="14.25" customHeight="1" x14ac:dyDescent="0.2">
      <c r="A19" s="12">
        <v>12</v>
      </c>
      <c r="B19">
        <v>9.3031256000000007E-2</v>
      </c>
      <c r="C19">
        <v>1.6392817E-2</v>
      </c>
    </row>
    <row r="20" spans="1:3" ht="14.25" customHeight="1" x14ac:dyDescent="0.2">
      <c r="A20" s="12">
        <v>13</v>
      </c>
      <c r="B20">
        <v>8.7193882E-2</v>
      </c>
      <c r="C20">
        <v>1.7038349000000001E-2</v>
      </c>
    </row>
    <row r="21" spans="1:3" ht="14.25" customHeight="1" x14ac:dyDescent="0.2">
      <c r="A21" s="12">
        <v>14</v>
      </c>
      <c r="B21">
        <v>8.1738406E-2</v>
      </c>
      <c r="C21">
        <v>1.7656569E-2</v>
      </c>
    </row>
    <row r="22" spans="1:3" ht="14.25" customHeight="1" x14ac:dyDescent="0.2">
      <c r="A22" s="12">
        <v>15</v>
      </c>
      <c r="B22">
        <v>7.6642257000000005E-2</v>
      </c>
      <c r="C22">
        <v>1.8222367E-2</v>
      </c>
    </row>
    <row r="23" spans="1:3" ht="14.25" customHeight="1" x14ac:dyDescent="0.2"/>
    <row r="24" spans="1:3" ht="14.25" customHeight="1" x14ac:dyDescent="0.2"/>
    <row r="25" spans="1:3" ht="14.25" customHeight="1" x14ac:dyDescent="0.2"/>
    <row r="26" spans="1:3" ht="14.25" customHeight="1" x14ac:dyDescent="0.2"/>
    <row r="27" spans="1:3" ht="14.25" customHeight="1" x14ac:dyDescent="0.2"/>
    <row r="28" spans="1:3" ht="14.25" customHeight="1" x14ac:dyDescent="0.2"/>
    <row r="29" spans="1:3" ht="14.25" customHeight="1" x14ac:dyDescent="0.2"/>
    <row r="30" spans="1:3" ht="14.25" customHeight="1" x14ac:dyDescent="0.2"/>
    <row r="31" spans="1:3" ht="14.25" customHeight="1" x14ac:dyDescent="0.2"/>
    <row r="32" spans="1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Q1000"/>
  <sheetViews>
    <sheetView zoomScale="62" workbookViewId="0">
      <selection activeCell="N58" sqref="N58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7" width="8.6640625" customWidth="1"/>
    <col min="8" max="8" width="20.1640625" bestFit="1" customWidth="1"/>
    <col min="9" max="9" width="28.1640625" bestFit="1" customWidth="1"/>
    <col min="10" max="10" width="15.83203125" bestFit="1" customWidth="1"/>
    <col min="11" max="11" width="16" bestFit="1" customWidth="1"/>
    <col min="12" max="12" width="12.1640625" bestFit="1" customWidth="1"/>
    <col min="13" max="13" width="12.6640625" bestFit="1" customWidth="1"/>
  </cols>
  <sheetData>
    <row r="1" spans="4:17" ht="14.25" customHeight="1" x14ac:dyDescent="0.2">
      <c r="H1" t="s">
        <v>33</v>
      </c>
      <c r="I1" t="s">
        <v>17</v>
      </c>
      <c r="J1" t="s">
        <v>29</v>
      </c>
      <c r="K1" t="s">
        <v>30</v>
      </c>
      <c r="L1" t="s">
        <v>31</v>
      </c>
      <c r="M1" s="11" t="s">
        <v>14</v>
      </c>
      <c r="N1" s="14" t="s">
        <v>53</v>
      </c>
      <c r="O1" s="14" t="s">
        <v>54</v>
      </c>
      <c r="P1" s="11" t="s">
        <v>15</v>
      </c>
      <c r="Q1" t="s">
        <v>32</v>
      </c>
    </row>
    <row r="2" spans="4:17" ht="14.25" customHeight="1" x14ac:dyDescent="0.2">
      <c r="D2" s="4" t="s">
        <v>4</v>
      </c>
      <c r="E2" s="5" t="s">
        <v>48</v>
      </c>
      <c r="H2">
        <v>-5</v>
      </c>
      <c r="I2" t="s">
        <v>34</v>
      </c>
      <c r="J2">
        <v>0.21023691</v>
      </c>
      <c r="K2">
        <v>5.2412331999999999E-2</v>
      </c>
      <c r="L2">
        <v>0.43336945399999999</v>
      </c>
      <c r="M2" s="11">
        <v>0.21051825499999999</v>
      </c>
      <c r="N2" s="11">
        <v>0.106979858</v>
      </c>
      <c r="O2" s="11">
        <v>0.33895075099999999</v>
      </c>
      <c r="P2" s="11">
        <v>5.9262502000000002E-2</v>
      </c>
      <c r="Q2">
        <v>9.9404924000000006E-2</v>
      </c>
    </row>
    <row r="3" spans="4:17" ht="14.25" customHeight="1" x14ac:dyDescent="0.2">
      <c r="D3" s="6" t="s">
        <v>5</v>
      </c>
      <c r="E3" s="7" t="s">
        <v>51</v>
      </c>
      <c r="H3">
        <v>-4</v>
      </c>
      <c r="I3" t="s">
        <v>34</v>
      </c>
      <c r="J3">
        <v>0.212074191</v>
      </c>
      <c r="K3">
        <v>6.3991957000000002E-2</v>
      </c>
      <c r="L3">
        <v>0.41328936599999999</v>
      </c>
      <c r="M3" s="11">
        <v>0.21105122900000001</v>
      </c>
      <c r="N3" s="11">
        <v>0.12892311300000001</v>
      </c>
      <c r="O3" s="11">
        <v>0.30663062899999999</v>
      </c>
      <c r="P3" s="11">
        <v>4.5141919000000003E-2</v>
      </c>
      <c r="Q3">
        <v>9.0398240000000005E-2</v>
      </c>
    </row>
    <row r="4" spans="4:17" ht="14.25" customHeight="1" x14ac:dyDescent="0.2">
      <c r="D4" s="6" t="s">
        <v>6</v>
      </c>
      <c r="E4" s="7" t="s">
        <v>47</v>
      </c>
      <c r="H4">
        <v>-3</v>
      </c>
      <c r="I4" t="s">
        <v>34</v>
      </c>
      <c r="J4">
        <v>0.214937038</v>
      </c>
      <c r="K4">
        <v>6.7342299999999994E-2</v>
      </c>
      <c r="L4">
        <v>0.41334316100000001</v>
      </c>
      <c r="M4" s="11">
        <v>0.21260296400000001</v>
      </c>
      <c r="N4" s="11">
        <v>0.14982079000000001</v>
      </c>
      <c r="O4" s="11">
        <v>0.28193498700000003</v>
      </c>
      <c r="P4" s="11">
        <v>3.3561340000000002E-2</v>
      </c>
      <c r="Q4">
        <v>8.8020010999999995E-2</v>
      </c>
    </row>
    <row r="5" spans="4:17" ht="14.25" customHeight="1" x14ac:dyDescent="0.2">
      <c r="D5" s="6" t="s">
        <v>7</v>
      </c>
      <c r="E5" s="7" t="s">
        <v>49</v>
      </c>
      <c r="H5">
        <v>-2</v>
      </c>
      <c r="I5" t="s">
        <v>34</v>
      </c>
      <c r="J5">
        <v>0.216346019</v>
      </c>
      <c r="K5">
        <v>7.6572918000000004E-2</v>
      </c>
      <c r="L5">
        <v>0.40699286000000001</v>
      </c>
      <c r="M5" s="11">
        <v>0.215226786</v>
      </c>
      <c r="N5" s="11">
        <v>0.163961568</v>
      </c>
      <c r="O5" s="11">
        <v>0.27384158800000002</v>
      </c>
      <c r="P5" s="11">
        <v>2.8258521000000002E-2</v>
      </c>
      <c r="Q5">
        <v>8.4853583999999996E-2</v>
      </c>
    </row>
    <row r="6" spans="4:17" ht="14.25" customHeight="1" x14ac:dyDescent="0.2">
      <c r="D6" s="6" t="s">
        <v>8</v>
      </c>
      <c r="E6" s="7" t="s">
        <v>50</v>
      </c>
      <c r="H6">
        <v>-1</v>
      </c>
      <c r="I6" t="s">
        <v>34</v>
      </c>
      <c r="J6">
        <v>0.217164895</v>
      </c>
      <c r="K6">
        <v>7.0884616999999997E-2</v>
      </c>
      <c r="L6">
        <v>0.41080918599999999</v>
      </c>
      <c r="M6" s="11">
        <v>0.218942478</v>
      </c>
      <c r="N6" s="11">
        <v>0.157999794</v>
      </c>
      <c r="O6" s="11">
        <v>0.28816405699999997</v>
      </c>
      <c r="P6" s="11">
        <v>3.2987207999999997E-2</v>
      </c>
      <c r="Q6">
        <v>8.8251556999999994E-2</v>
      </c>
    </row>
    <row r="7" spans="4:17" ht="14.25" customHeight="1" x14ac:dyDescent="0.2">
      <c r="D7" s="6" t="s">
        <v>9</v>
      </c>
      <c r="E7" s="7" t="s">
        <v>27</v>
      </c>
      <c r="H7">
        <v>0</v>
      </c>
      <c r="I7" t="s">
        <v>34</v>
      </c>
      <c r="J7">
        <v>0.223037872</v>
      </c>
      <c r="K7">
        <v>6.7330404999999996E-2</v>
      </c>
      <c r="L7">
        <v>0.42571231500000001</v>
      </c>
      <c r="M7" s="11">
        <v>0.22373146299999999</v>
      </c>
      <c r="N7" s="11">
        <v>0.14159653899999999</v>
      </c>
      <c r="O7" s="11">
        <v>0.32179958800000003</v>
      </c>
      <c r="P7" s="11">
        <v>4.5196251999999999E-2</v>
      </c>
      <c r="Q7">
        <v>9.2634976999999993E-2</v>
      </c>
    </row>
    <row r="8" spans="4:17" ht="14.25" customHeight="1" x14ac:dyDescent="0.2">
      <c r="D8" s="6" t="s">
        <v>10</v>
      </c>
      <c r="E8" s="7" t="s">
        <v>26</v>
      </c>
      <c r="H8">
        <v>1</v>
      </c>
      <c r="I8" t="s">
        <v>34</v>
      </c>
      <c r="J8">
        <v>0.18981203899999999</v>
      </c>
      <c r="K8">
        <v>5.6663639000000002E-2</v>
      </c>
      <c r="L8">
        <v>0.38085023200000001</v>
      </c>
      <c r="M8" s="11">
        <v>0.18885202400000001</v>
      </c>
      <c r="N8" s="11">
        <v>0.132446905</v>
      </c>
      <c r="O8" s="11">
        <v>0.254874086</v>
      </c>
      <c r="P8" s="11">
        <v>3.0968902999999999E-2</v>
      </c>
      <c r="Q8">
        <v>8.3508573000000003E-2</v>
      </c>
    </row>
    <row r="9" spans="4:17" ht="14.25" customHeight="1" x14ac:dyDescent="0.2">
      <c r="D9" s="6" t="s">
        <v>11</v>
      </c>
      <c r="E9" s="7" t="s">
        <v>28</v>
      </c>
      <c r="H9">
        <v>2</v>
      </c>
      <c r="I9" t="s">
        <v>34</v>
      </c>
      <c r="J9">
        <v>0.17767949799999999</v>
      </c>
      <c r="K9">
        <v>5.1181551999999998E-2</v>
      </c>
      <c r="L9">
        <v>0.35933110000000001</v>
      </c>
      <c r="M9" s="11">
        <v>0.17739380299999999</v>
      </c>
      <c r="N9" s="11">
        <v>0.12878690200000001</v>
      </c>
      <c r="O9" s="11">
        <v>0.23402790700000001</v>
      </c>
      <c r="P9" s="11">
        <v>2.6769541000000001E-2</v>
      </c>
      <c r="Q9">
        <v>7.8702414999999998E-2</v>
      </c>
    </row>
    <row r="10" spans="4:17" ht="14.25" customHeight="1" x14ac:dyDescent="0.25">
      <c r="D10" s="8" t="s">
        <v>12</v>
      </c>
      <c r="E10" s="9" t="s">
        <v>13</v>
      </c>
      <c r="H10">
        <v>3</v>
      </c>
      <c r="I10" t="s">
        <v>34</v>
      </c>
      <c r="J10">
        <v>0.16629117099999999</v>
      </c>
      <c r="K10">
        <v>4.6213957999999999E-2</v>
      </c>
      <c r="L10">
        <v>0.33817033600000002</v>
      </c>
      <c r="M10" s="11">
        <v>0.16652646300000001</v>
      </c>
      <c r="N10" s="11">
        <v>0.12425085700000001</v>
      </c>
      <c r="O10" s="11">
        <v>0.21574215999999999</v>
      </c>
      <c r="P10" s="11">
        <v>2.3144583999999999E-2</v>
      </c>
      <c r="Q10">
        <v>7.6118252999999997E-2</v>
      </c>
    </row>
    <row r="11" spans="4:17" ht="14.25" customHeight="1" x14ac:dyDescent="0.2">
      <c r="H11">
        <v>4</v>
      </c>
      <c r="I11" t="s">
        <v>34</v>
      </c>
      <c r="J11">
        <v>0.15739273600000001</v>
      </c>
      <c r="K11">
        <v>4.3118610000000002E-2</v>
      </c>
      <c r="L11">
        <v>0.32986552499999999</v>
      </c>
      <c r="M11" s="11">
        <v>0.156242677</v>
      </c>
      <c r="N11" s="11">
        <v>0.119220583</v>
      </c>
      <c r="O11" s="11">
        <v>0.19867641799999999</v>
      </c>
      <c r="P11" s="11">
        <v>2.0142846999999998E-2</v>
      </c>
      <c r="Q11">
        <v>7.4055563000000005E-2</v>
      </c>
    </row>
    <row r="12" spans="4:17" ht="14.25" customHeight="1" x14ac:dyDescent="0.2">
      <c r="H12">
        <v>5</v>
      </c>
      <c r="I12" t="s">
        <v>34</v>
      </c>
      <c r="J12">
        <v>0.1486015</v>
      </c>
      <c r="K12">
        <v>3.6404010000000001E-2</v>
      </c>
      <c r="L12">
        <v>0.30826819500000002</v>
      </c>
      <c r="M12" s="11">
        <v>0.14653095999999999</v>
      </c>
      <c r="N12" s="11">
        <v>0.11408436</v>
      </c>
      <c r="O12" s="11">
        <v>0.18355223400000001</v>
      </c>
      <c r="P12" s="11">
        <v>1.7808053000000001E-2</v>
      </c>
      <c r="Q12">
        <v>7.2304676999999998E-2</v>
      </c>
    </row>
    <row r="13" spans="4:17" ht="14.25" customHeight="1" x14ac:dyDescent="0.2">
      <c r="H13">
        <v>6</v>
      </c>
      <c r="I13" t="s">
        <v>34</v>
      </c>
      <c r="J13">
        <v>0.13787073899999999</v>
      </c>
      <c r="K13">
        <v>3.2855954E-2</v>
      </c>
      <c r="L13">
        <v>0.301781207</v>
      </c>
      <c r="M13" s="11">
        <v>0.137376358</v>
      </c>
      <c r="N13" s="11">
        <v>0.108221578</v>
      </c>
      <c r="O13" s="11">
        <v>0.17099713699999999</v>
      </c>
      <c r="P13" s="11">
        <v>1.6162434E-2</v>
      </c>
      <c r="Q13">
        <v>6.9023562999999996E-2</v>
      </c>
    </row>
    <row r="14" spans="4:17" ht="14.25" customHeight="1" x14ac:dyDescent="0.2">
      <c r="H14">
        <v>7</v>
      </c>
      <c r="I14" t="s">
        <v>34</v>
      </c>
      <c r="J14">
        <v>0.128014972</v>
      </c>
      <c r="K14">
        <v>2.9487251999999999E-2</v>
      </c>
      <c r="L14">
        <v>0.28267909899999999</v>
      </c>
      <c r="M14" s="11">
        <v>0.12876110299999999</v>
      </c>
      <c r="N14" s="11">
        <v>0.101992983</v>
      </c>
      <c r="O14" s="11">
        <v>0.16114298499999999</v>
      </c>
      <c r="P14" s="11">
        <v>1.5183287E-2</v>
      </c>
      <c r="Q14">
        <v>6.5655168E-2</v>
      </c>
    </row>
    <row r="15" spans="4:17" ht="14.25" customHeight="1" x14ac:dyDescent="0.2">
      <c r="H15">
        <v>8</v>
      </c>
      <c r="I15" t="s">
        <v>34</v>
      </c>
      <c r="J15">
        <v>0.120932318</v>
      </c>
      <c r="K15">
        <v>2.7090128000000002E-2</v>
      </c>
      <c r="L15">
        <v>0.27649172</v>
      </c>
      <c r="M15" s="11">
        <v>0.120665248</v>
      </c>
      <c r="N15" s="11">
        <v>9.4277231000000003E-2</v>
      </c>
      <c r="O15" s="11">
        <v>0.15176614499999999</v>
      </c>
      <c r="P15" s="11">
        <v>1.4788284E-2</v>
      </c>
      <c r="Q15">
        <v>6.5831514999999993E-2</v>
      </c>
    </row>
    <row r="16" spans="4:17" ht="14.25" customHeight="1" x14ac:dyDescent="0.2">
      <c r="H16">
        <v>9</v>
      </c>
      <c r="I16" t="s">
        <v>34</v>
      </c>
      <c r="J16">
        <v>0.113942627</v>
      </c>
      <c r="K16">
        <v>2.0758769E-2</v>
      </c>
      <c r="L16">
        <v>0.26934687000000002</v>
      </c>
      <c r="M16" s="11">
        <v>0.113067244</v>
      </c>
      <c r="N16" s="11">
        <v>8.6682901000000007E-2</v>
      </c>
      <c r="O16" s="11">
        <v>0.14470551500000001</v>
      </c>
      <c r="P16" s="11">
        <v>1.4847112000000001E-2</v>
      </c>
      <c r="Q16">
        <v>6.4986022000000004E-2</v>
      </c>
    </row>
    <row r="17" spans="8:17" ht="14.25" customHeight="1" x14ac:dyDescent="0.2">
      <c r="H17">
        <v>10</v>
      </c>
      <c r="I17" t="s">
        <v>34</v>
      </c>
      <c r="J17">
        <v>0.106406034</v>
      </c>
      <c r="K17">
        <v>1.9227687E-2</v>
      </c>
      <c r="L17">
        <v>0.25721169900000002</v>
      </c>
      <c r="M17" s="11">
        <v>0.105944461</v>
      </c>
      <c r="N17" s="11">
        <v>7.9001195999999996E-2</v>
      </c>
      <c r="O17" s="11">
        <v>0.13879991699999999</v>
      </c>
      <c r="P17" s="11">
        <v>1.5214739E-2</v>
      </c>
      <c r="Q17">
        <v>6.2610883000000006E-2</v>
      </c>
    </row>
    <row r="18" spans="8:17" ht="14.25" customHeight="1" x14ac:dyDescent="0.2">
      <c r="H18">
        <v>11</v>
      </c>
      <c r="I18" t="s">
        <v>34</v>
      </c>
      <c r="J18">
        <v>9.9975794000000007E-2</v>
      </c>
      <c r="K18">
        <v>1.5069819E-2</v>
      </c>
      <c r="L18">
        <v>0.24762415700000001</v>
      </c>
      <c r="M18" s="11">
        <v>9.9273635999999998E-2</v>
      </c>
      <c r="N18" s="11">
        <v>7.1488191000000006E-2</v>
      </c>
      <c r="O18" s="11">
        <v>0.132811238</v>
      </c>
      <c r="P18" s="11">
        <v>1.5762581000000001E-2</v>
      </c>
      <c r="Q18">
        <v>6.1172685999999997E-2</v>
      </c>
    </row>
    <row r="19" spans="8:17" ht="14.25" customHeight="1" x14ac:dyDescent="0.2">
      <c r="H19">
        <v>12</v>
      </c>
      <c r="I19" t="s">
        <v>34</v>
      </c>
      <c r="J19">
        <v>9.2764692999999995E-2</v>
      </c>
      <c r="K19">
        <v>1.2631411E-2</v>
      </c>
      <c r="L19">
        <v>0.23504233399999999</v>
      </c>
      <c r="M19" s="11">
        <v>9.3031256000000007E-2</v>
      </c>
      <c r="N19" s="11">
        <v>6.4553693999999995E-2</v>
      </c>
      <c r="O19" s="11">
        <v>0.12789266099999999</v>
      </c>
      <c r="P19" s="11">
        <v>1.6392817E-2</v>
      </c>
      <c r="Q19">
        <v>5.9238746000000002E-2</v>
      </c>
    </row>
    <row r="20" spans="8:17" ht="14.25" customHeight="1" x14ac:dyDescent="0.2">
      <c r="H20">
        <v>13</v>
      </c>
      <c r="I20" t="s">
        <v>34</v>
      </c>
      <c r="J20">
        <v>8.8718673999999997E-2</v>
      </c>
      <c r="K20">
        <v>1.11384E-2</v>
      </c>
      <c r="L20">
        <v>0.231289997</v>
      </c>
      <c r="M20" s="11">
        <v>8.7193882E-2</v>
      </c>
      <c r="N20" s="11">
        <v>5.8143497000000002E-2</v>
      </c>
      <c r="O20" s="11">
        <v>0.123813008</v>
      </c>
      <c r="P20" s="11">
        <v>1.7038349000000001E-2</v>
      </c>
      <c r="Q20">
        <v>5.9392904000000003E-2</v>
      </c>
    </row>
    <row r="21" spans="8:17" ht="14.25" customHeight="1" x14ac:dyDescent="0.2">
      <c r="H21">
        <v>14</v>
      </c>
      <c r="I21" t="s">
        <v>34</v>
      </c>
      <c r="J21">
        <v>8.177806E-2</v>
      </c>
      <c r="K21">
        <v>8.1933709999999996E-3</v>
      </c>
      <c r="L21">
        <v>0.22352713099999999</v>
      </c>
      <c r="M21" s="11">
        <v>8.1738406E-2</v>
      </c>
      <c r="N21" s="11">
        <v>5.2177248000000002E-2</v>
      </c>
      <c r="O21" s="11">
        <v>0.120007325</v>
      </c>
      <c r="P21" s="11">
        <v>1.7656569E-2</v>
      </c>
      <c r="Q21">
        <v>5.6792492E-2</v>
      </c>
    </row>
    <row r="22" spans="8:17" ht="14.25" customHeight="1" x14ac:dyDescent="0.2">
      <c r="H22">
        <v>15</v>
      </c>
      <c r="I22" t="s">
        <v>34</v>
      </c>
      <c r="J22">
        <v>7.5406900999999998E-2</v>
      </c>
      <c r="K22">
        <v>6.3254210000000003E-3</v>
      </c>
      <c r="L22">
        <v>0.20929961899999999</v>
      </c>
      <c r="M22" s="11">
        <v>7.6642257000000005E-2</v>
      </c>
      <c r="N22" s="11">
        <v>4.6738370000000001E-2</v>
      </c>
      <c r="O22" s="11">
        <v>0.116573485</v>
      </c>
      <c r="P22" s="11">
        <v>1.8222367E-2</v>
      </c>
      <c r="Q22">
        <v>5.3529042999999998E-2</v>
      </c>
    </row>
    <row r="23" spans="8:17" ht="14.25" customHeight="1" x14ac:dyDescent="0.2"/>
    <row r="24" spans="8:17" ht="14.25" customHeight="1" x14ac:dyDescent="0.2"/>
    <row r="25" spans="8:17" ht="14.25" customHeight="1" x14ac:dyDescent="0.2"/>
    <row r="26" spans="8:17" ht="14.25" customHeight="1" x14ac:dyDescent="0.2">
      <c r="I26" s="13"/>
    </row>
    <row r="27" spans="8:17" ht="14.25" customHeight="1" x14ac:dyDescent="0.2"/>
    <row r="28" spans="8:17" ht="14.25" customHeight="1" x14ac:dyDescent="0.2"/>
    <row r="29" spans="8:17" ht="14.25" customHeight="1" x14ac:dyDescent="0.2"/>
    <row r="30" spans="8:17" ht="14.25" customHeight="1" x14ac:dyDescent="0.2"/>
    <row r="31" spans="8:17" ht="14.25" customHeight="1" x14ac:dyDescent="0.2"/>
    <row r="32" spans="8:1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7111-315B-A44E-8186-D784D61805C8}">
  <dimension ref="A1:M39"/>
  <sheetViews>
    <sheetView workbookViewId="0">
      <selection activeCell="M2" sqref="M2:M39"/>
    </sheetView>
  </sheetViews>
  <sheetFormatPr baseColWidth="10" defaultRowHeight="15" x14ac:dyDescent="0.2"/>
  <sheetData>
    <row r="1" spans="1:13" x14ac:dyDescent="0.2">
      <c r="A1" t="s">
        <v>16</v>
      </c>
      <c r="B1" t="s">
        <v>17</v>
      </c>
      <c r="C1" t="s">
        <v>36</v>
      </c>
      <c r="D1" t="s">
        <v>18</v>
      </c>
      <c r="E1" s="10" t="s">
        <v>37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s="10" t="s">
        <v>52</v>
      </c>
    </row>
    <row r="2" spans="1:13" x14ac:dyDescent="0.2">
      <c r="A2" t="s">
        <v>38</v>
      </c>
      <c r="B2" t="s">
        <v>25</v>
      </c>
      <c r="C2" t="s">
        <v>39</v>
      </c>
      <c r="D2">
        <v>33</v>
      </c>
      <c r="E2">
        <v>-4</v>
      </c>
      <c r="F2" t="s">
        <v>40</v>
      </c>
      <c r="G2">
        <v>1996</v>
      </c>
      <c r="H2" t="s">
        <v>41</v>
      </c>
      <c r="I2" t="s">
        <v>42</v>
      </c>
      <c r="J2" t="s">
        <v>43</v>
      </c>
      <c r="K2" t="s">
        <v>44</v>
      </c>
      <c r="L2">
        <v>33</v>
      </c>
      <c r="M2">
        <f>D2/100</f>
        <v>0.33</v>
      </c>
    </row>
    <row r="3" spans="1:13" x14ac:dyDescent="0.2">
      <c r="A3" t="s">
        <v>38</v>
      </c>
      <c r="B3" t="s">
        <v>25</v>
      </c>
      <c r="C3" t="s">
        <v>39</v>
      </c>
      <c r="D3">
        <v>22.6</v>
      </c>
      <c r="E3">
        <v>-3</v>
      </c>
      <c r="F3" t="s">
        <v>40</v>
      </c>
      <c r="G3">
        <v>1996</v>
      </c>
      <c r="H3" t="s">
        <v>41</v>
      </c>
      <c r="I3" t="s">
        <v>42</v>
      </c>
      <c r="J3" t="s">
        <v>43</v>
      </c>
      <c r="K3" t="s">
        <v>44</v>
      </c>
      <c r="L3">
        <v>22.6</v>
      </c>
      <c r="M3">
        <f t="shared" ref="M3:M39" si="0">D3/100</f>
        <v>0.22600000000000001</v>
      </c>
    </row>
    <row r="4" spans="1:13" x14ac:dyDescent="0.2">
      <c r="A4" t="s">
        <v>38</v>
      </c>
      <c r="B4" t="s">
        <v>25</v>
      </c>
      <c r="C4" t="s">
        <v>39</v>
      </c>
      <c r="D4">
        <v>22.7</v>
      </c>
      <c r="E4">
        <v>-2</v>
      </c>
      <c r="F4" t="s">
        <v>40</v>
      </c>
      <c r="G4">
        <v>1996</v>
      </c>
      <c r="H4" t="s">
        <v>41</v>
      </c>
      <c r="I4" t="s">
        <v>42</v>
      </c>
      <c r="J4" t="s">
        <v>43</v>
      </c>
      <c r="K4" t="s">
        <v>44</v>
      </c>
      <c r="L4">
        <v>22.7</v>
      </c>
      <c r="M4">
        <f t="shared" si="0"/>
        <v>0.22699999999999998</v>
      </c>
    </row>
    <row r="5" spans="1:13" x14ac:dyDescent="0.2">
      <c r="A5" t="s">
        <v>38</v>
      </c>
      <c r="B5" t="s">
        <v>25</v>
      </c>
      <c r="C5" t="s">
        <v>39</v>
      </c>
      <c r="D5">
        <v>30.4</v>
      </c>
      <c r="E5">
        <v>-1</v>
      </c>
      <c r="F5" t="s">
        <v>40</v>
      </c>
      <c r="G5">
        <v>1996</v>
      </c>
      <c r="H5" t="s">
        <v>41</v>
      </c>
      <c r="I5" t="s">
        <v>42</v>
      </c>
      <c r="J5" t="s">
        <v>43</v>
      </c>
      <c r="K5" t="s">
        <v>44</v>
      </c>
      <c r="L5">
        <v>30.4</v>
      </c>
      <c r="M5">
        <f t="shared" si="0"/>
        <v>0.30399999999999999</v>
      </c>
    </row>
    <row r="6" spans="1:13" x14ac:dyDescent="0.2">
      <c r="A6" t="s">
        <v>38</v>
      </c>
      <c r="B6" t="s">
        <v>25</v>
      </c>
      <c r="C6" t="s">
        <v>39</v>
      </c>
      <c r="D6">
        <v>37.4</v>
      </c>
      <c r="E6">
        <v>0</v>
      </c>
      <c r="F6" t="s">
        <v>40</v>
      </c>
      <c r="G6">
        <v>1996</v>
      </c>
      <c r="H6" t="s">
        <v>41</v>
      </c>
      <c r="I6" t="s">
        <v>42</v>
      </c>
      <c r="J6" t="s">
        <v>43</v>
      </c>
      <c r="K6" t="s">
        <v>44</v>
      </c>
      <c r="L6">
        <v>37.4</v>
      </c>
      <c r="M6">
        <f t="shared" si="0"/>
        <v>0.374</v>
      </c>
    </row>
    <row r="7" spans="1:13" x14ac:dyDescent="0.2">
      <c r="A7" t="s">
        <v>38</v>
      </c>
      <c r="B7" t="s">
        <v>25</v>
      </c>
      <c r="C7" t="s">
        <v>45</v>
      </c>
      <c r="D7">
        <v>22</v>
      </c>
      <c r="E7">
        <v>1</v>
      </c>
      <c r="F7" t="s">
        <v>40</v>
      </c>
      <c r="G7">
        <v>1996</v>
      </c>
      <c r="H7" t="s">
        <v>41</v>
      </c>
      <c r="I7" t="s">
        <v>42</v>
      </c>
      <c r="J7" t="s">
        <v>43</v>
      </c>
      <c r="K7" t="s">
        <v>44</v>
      </c>
      <c r="L7">
        <v>22</v>
      </c>
      <c r="M7">
        <f t="shared" si="0"/>
        <v>0.22</v>
      </c>
    </row>
    <row r="8" spans="1:13" x14ac:dyDescent="0.2">
      <c r="A8" t="s">
        <v>38</v>
      </c>
      <c r="B8" t="s">
        <v>25</v>
      </c>
      <c r="C8" t="s">
        <v>45</v>
      </c>
      <c r="D8">
        <v>36.299999999999997</v>
      </c>
      <c r="E8">
        <v>2</v>
      </c>
      <c r="F8" t="s">
        <v>40</v>
      </c>
      <c r="G8">
        <v>1996</v>
      </c>
      <c r="H8" t="s">
        <v>41</v>
      </c>
      <c r="I8" t="s">
        <v>42</v>
      </c>
      <c r="J8" t="s">
        <v>43</v>
      </c>
      <c r="K8" t="s">
        <v>44</v>
      </c>
      <c r="L8">
        <v>36.299999999999997</v>
      </c>
      <c r="M8">
        <f t="shared" si="0"/>
        <v>0.36299999999999999</v>
      </c>
    </row>
    <row r="9" spans="1:13" x14ac:dyDescent="0.2">
      <c r="A9" t="s">
        <v>38</v>
      </c>
      <c r="B9" t="s">
        <v>25</v>
      </c>
      <c r="C9" t="s">
        <v>45</v>
      </c>
      <c r="D9">
        <v>25.8</v>
      </c>
      <c r="E9">
        <v>3</v>
      </c>
      <c r="F9" t="s">
        <v>40</v>
      </c>
      <c r="G9">
        <v>1996</v>
      </c>
      <c r="H9" t="s">
        <v>41</v>
      </c>
      <c r="I9" t="s">
        <v>42</v>
      </c>
      <c r="J9" t="s">
        <v>43</v>
      </c>
      <c r="K9" t="s">
        <v>44</v>
      </c>
      <c r="L9">
        <v>25.8</v>
      </c>
      <c r="M9">
        <f t="shared" si="0"/>
        <v>0.25800000000000001</v>
      </c>
    </row>
    <row r="10" spans="1:13" x14ac:dyDescent="0.2">
      <c r="A10" t="s">
        <v>38</v>
      </c>
      <c r="B10" t="s">
        <v>25</v>
      </c>
      <c r="C10" t="s">
        <v>45</v>
      </c>
      <c r="D10">
        <v>13.4</v>
      </c>
      <c r="E10">
        <v>4</v>
      </c>
      <c r="F10" t="s">
        <v>40</v>
      </c>
      <c r="G10">
        <v>1996</v>
      </c>
      <c r="H10" t="s">
        <v>41</v>
      </c>
      <c r="I10" t="s">
        <v>42</v>
      </c>
      <c r="J10" t="s">
        <v>43</v>
      </c>
      <c r="K10" t="s">
        <v>44</v>
      </c>
      <c r="L10">
        <v>13.4</v>
      </c>
      <c r="M10">
        <f t="shared" si="0"/>
        <v>0.13400000000000001</v>
      </c>
    </row>
    <row r="11" spans="1:13" x14ac:dyDescent="0.2">
      <c r="A11" t="s">
        <v>38</v>
      </c>
      <c r="B11" t="s">
        <v>25</v>
      </c>
      <c r="C11" t="s">
        <v>45</v>
      </c>
      <c r="D11">
        <v>11.8</v>
      </c>
      <c r="E11">
        <v>5</v>
      </c>
      <c r="F11" t="s">
        <v>40</v>
      </c>
      <c r="G11">
        <v>1996</v>
      </c>
      <c r="H11" t="s">
        <v>41</v>
      </c>
      <c r="I11" t="s">
        <v>42</v>
      </c>
      <c r="J11" t="s">
        <v>43</v>
      </c>
      <c r="K11" t="s">
        <v>44</v>
      </c>
      <c r="L11">
        <v>11.8</v>
      </c>
      <c r="M11">
        <f t="shared" si="0"/>
        <v>0.11800000000000001</v>
      </c>
    </row>
    <row r="12" spans="1:13" x14ac:dyDescent="0.2">
      <c r="A12" t="s">
        <v>38</v>
      </c>
      <c r="B12" t="s">
        <v>25</v>
      </c>
      <c r="C12" t="s">
        <v>45</v>
      </c>
      <c r="D12">
        <v>14.9</v>
      </c>
      <c r="E12">
        <v>6</v>
      </c>
      <c r="F12" t="s">
        <v>40</v>
      </c>
      <c r="G12">
        <v>1996</v>
      </c>
      <c r="H12" t="s">
        <v>41</v>
      </c>
      <c r="I12" t="s">
        <v>42</v>
      </c>
      <c r="J12" t="s">
        <v>43</v>
      </c>
      <c r="K12" t="s">
        <v>44</v>
      </c>
      <c r="L12">
        <v>14.9</v>
      </c>
      <c r="M12">
        <f t="shared" si="0"/>
        <v>0.14899999999999999</v>
      </c>
    </row>
    <row r="13" spans="1:13" x14ac:dyDescent="0.2">
      <c r="A13" t="s">
        <v>38</v>
      </c>
      <c r="B13" t="s">
        <v>25</v>
      </c>
      <c r="C13" t="s">
        <v>45</v>
      </c>
      <c r="D13">
        <v>18.7</v>
      </c>
      <c r="E13">
        <v>7</v>
      </c>
      <c r="F13" t="s">
        <v>40</v>
      </c>
      <c r="G13">
        <v>1996</v>
      </c>
      <c r="H13" t="s">
        <v>41</v>
      </c>
      <c r="I13" t="s">
        <v>42</v>
      </c>
      <c r="J13" t="s">
        <v>43</v>
      </c>
      <c r="K13" t="s">
        <v>44</v>
      </c>
      <c r="L13">
        <v>18.7</v>
      </c>
      <c r="M13">
        <f t="shared" si="0"/>
        <v>0.187</v>
      </c>
    </row>
    <row r="14" spans="1:13" x14ac:dyDescent="0.2">
      <c r="A14" t="s">
        <v>38</v>
      </c>
      <c r="B14" t="s">
        <v>25</v>
      </c>
      <c r="C14" t="s">
        <v>45</v>
      </c>
      <c r="D14">
        <v>7.6</v>
      </c>
      <c r="E14">
        <v>8</v>
      </c>
      <c r="F14" t="s">
        <v>40</v>
      </c>
      <c r="G14">
        <v>1996</v>
      </c>
      <c r="H14" t="s">
        <v>41</v>
      </c>
      <c r="I14" t="s">
        <v>42</v>
      </c>
      <c r="J14" t="s">
        <v>43</v>
      </c>
      <c r="K14" t="s">
        <v>44</v>
      </c>
      <c r="L14">
        <v>7.6</v>
      </c>
      <c r="M14">
        <f t="shared" si="0"/>
        <v>7.5999999999999998E-2</v>
      </c>
    </row>
    <row r="15" spans="1:13" x14ac:dyDescent="0.2">
      <c r="A15" t="s">
        <v>38</v>
      </c>
      <c r="B15" t="s">
        <v>25</v>
      </c>
      <c r="C15" t="s">
        <v>45</v>
      </c>
      <c r="D15">
        <v>32.6</v>
      </c>
      <c r="E15">
        <v>9</v>
      </c>
      <c r="F15" t="s">
        <v>40</v>
      </c>
      <c r="G15">
        <v>1996</v>
      </c>
      <c r="H15" t="s">
        <v>41</v>
      </c>
      <c r="I15" t="s">
        <v>42</v>
      </c>
      <c r="J15" t="s">
        <v>43</v>
      </c>
      <c r="K15" t="s">
        <v>44</v>
      </c>
      <c r="L15">
        <v>32.6</v>
      </c>
      <c r="M15">
        <f t="shared" si="0"/>
        <v>0.32600000000000001</v>
      </c>
    </row>
    <row r="16" spans="1:13" x14ac:dyDescent="0.2">
      <c r="A16" t="s">
        <v>38</v>
      </c>
      <c r="B16" t="s">
        <v>25</v>
      </c>
      <c r="C16" t="s">
        <v>45</v>
      </c>
      <c r="D16">
        <v>7.4</v>
      </c>
      <c r="E16">
        <v>10</v>
      </c>
      <c r="F16" t="s">
        <v>40</v>
      </c>
      <c r="G16">
        <v>1996</v>
      </c>
      <c r="H16" t="s">
        <v>41</v>
      </c>
      <c r="I16" t="s">
        <v>42</v>
      </c>
      <c r="J16" t="s">
        <v>43</v>
      </c>
      <c r="K16" t="s">
        <v>44</v>
      </c>
      <c r="L16">
        <v>7.4</v>
      </c>
      <c r="M16">
        <f t="shared" si="0"/>
        <v>7.400000000000001E-2</v>
      </c>
    </row>
    <row r="17" spans="1:13" x14ac:dyDescent="0.2">
      <c r="A17" t="s">
        <v>38</v>
      </c>
      <c r="B17" t="s">
        <v>25</v>
      </c>
      <c r="C17" t="s">
        <v>45</v>
      </c>
      <c r="D17">
        <v>13.2</v>
      </c>
      <c r="E17">
        <v>11</v>
      </c>
      <c r="F17" t="s">
        <v>40</v>
      </c>
      <c r="G17">
        <v>1996</v>
      </c>
      <c r="H17" t="s">
        <v>41</v>
      </c>
      <c r="I17" t="s">
        <v>42</v>
      </c>
      <c r="J17" t="s">
        <v>43</v>
      </c>
      <c r="K17" t="s">
        <v>44</v>
      </c>
      <c r="L17">
        <v>13.2</v>
      </c>
      <c r="M17">
        <f t="shared" si="0"/>
        <v>0.13200000000000001</v>
      </c>
    </row>
    <row r="18" spans="1:13" x14ac:dyDescent="0.2">
      <c r="A18" t="s">
        <v>38</v>
      </c>
      <c r="B18" t="s">
        <v>25</v>
      </c>
      <c r="C18" t="s">
        <v>45</v>
      </c>
      <c r="D18">
        <v>15.4</v>
      </c>
      <c r="E18">
        <v>12</v>
      </c>
      <c r="F18" t="s">
        <v>40</v>
      </c>
      <c r="G18">
        <v>1996</v>
      </c>
      <c r="H18" t="s">
        <v>41</v>
      </c>
      <c r="I18" t="s">
        <v>42</v>
      </c>
      <c r="J18" t="s">
        <v>43</v>
      </c>
      <c r="K18" t="s">
        <v>44</v>
      </c>
      <c r="L18">
        <v>15.4</v>
      </c>
      <c r="M18">
        <f t="shared" si="0"/>
        <v>0.154</v>
      </c>
    </row>
    <row r="19" spans="1:13" x14ac:dyDescent="0.2">
      <c r="A19" t="s">
        <v>38</v>
      </c>
      <c r="B19" t="s">
        <v>25</v>
      </c>
      <c r="C19" t="s">
        <v>45</v>
      </c>
      <c r="D19">
        <v>18.7</v>
      </c>
      <c r="E19">
        <v>13</v>
      </c>
      <c r="F19" t="s">
        <v>40</v>
      </c>
      <c r="G19">
        <v>1996</v>
      </c>
      <c r="H19" t="s">
        <v>41</v>
      </c>
      <c r="I19" t="s">
        <v>42</v>
      </c>
      <c r="J19" t="s">
        <v>43</v>
      </c>
      <c r="K19" t="s">
        <v>44</v>
      </c>
      <c r="L19">
        <v>18.7</v>
      </c>
      <c r="M19">
        <f t="shared" si="0"/>
        <v>0.187</v>
      </c>
    </row>
    <row r="20" spans="1:13" x14ac:dyDescent="0.2">
      <c r="A20" t="s">
        <v>38</v>
      </c>
      <c r="B20" t="s">
        <v>25</v>
      </c>
      <c r="C20" t="s">
        <v>45</v>
      </c>
      <c r="D20">
        <v>8.3000000000000007</v>
      </c>
      <c r="E20">
        <v>14</v>
      </c>
      <c r="F20" t="s">
        <v>40</v>
      </c>
      <c r="G20">
        <v>1996</v>
      </c>
      <c r="H20" t="s">
        <v>41</v>
      </c>
      <c r="I20" t="s">
        <v>42</v>
      </c>
      <c r="J20" t="s">
        <v>43</v>
      </c>
      <c r="K20" t="s">
        <v>44</v>
      </c>
      <c r="L20">
        <v>8.3000000000000007</v>
      </c>
      <c r="M20">
        <f t="shared" si="0"/>
        <v>8.3000000000000004E-2</v>
      </c>
    </row>
    <row r="21" spans="1:13" x14ac:dyDescent="0.2">
      <c r="A21" t="s">
        <v>46</v>
      </c>
      <c r="B21" t="s">
        <v>34</v>
      </c>
      <c r="C21" t="s">
        <v>39</v>
      </c>
      <c r="D21">
        <v>22.9</v>
      </c>
      <c r="E21">
        <v>-4</v>
      </c>
      <c r="F21" t="s">
        <v>40</v>
      </c>
      <c r="G21">
        <v>1996</v>
      </c>
      <c r="H21" t="s">
        <v>41</v>
      </c>
      <c r="I21" t="s">
        <v>42</v>
      </c>
      <c r="J21" t="s">
        <v>43</v>
      </c>
      <c r="K21" t="s">
        <v>44</v>
      </c>
      <c r="L21">
        <v>22.9</v>
      </c>
      <c r="M21">
        <f t="shared" si="0"/>
        <v>0.22899999999999998</v>
      </c>
    </row>
    <row r="22" spans="1:13" x14ac:dyDescent="0.2">
      <c r="A22" t="s">
        <v>46</v>
      </c>
      <c r="B22" t="s">
        <v>34</v>
      </c>
      <c r="C22" t="s">
        <v>39</v>
      </c>
      <c r="D22">
        <v>18.100000000000001</v>
      </c>
      <c r="E22">
        <v>-3</v>
      </c>
      <c r="F22" t="s">
        <v>40</v>
      </c>
      <c r="G22">
        <v>1996</v>
      </c>
      <c r="H22" t="s">
        <v>41</v>
      </c>
      <c r="I22" t="s">
        <v>42</v>
      </c>
      <c r="J22" t="s">
        <v>43</v>
      </c>
      <c r="K22" t="s">
        <v>44</v>
      </c>
      <c r="L22">
        <v>18.100000000000001</v>
      </c>
      <c r="M22">
        <f t="shared" si="0"/>
        <v>0.18100000000000002</v>
      </c>
    </row>
    <row r="23" spans="1:13" x14ac:dyDescent="0.2">
      <c r="A23" t="s">
        <v>46</v>
      </c>
      <c r="B23" t="s">
        <v>34</v>
      </c>
      <c r="C23" t="s">
        <v>39</v>
      </c>
      <c r="D23">
        <v>23.9</v>
      </c>
      <c r="E23">
        <v>-2</v>
      </c>
      <c r="F23" t="s">
        <v>40</v>
      </c>
      <c r="G23">
        <v>1996</v>
      </c>
      <c r="H23" t="s">
        <v>41</v>
      </c>
      <c r="I23" t="s">
        <v>42</v>
      </c>
      <c r="J23" t="s">
        <v>43</v>
      </c>
      <c r="K23" t="s">
        <v>44</v>
      </c>
      <c r="L23">
        <v>23.9</v>
      </c>
      <c r="M23">
        <f t="shared" si="0"/>
        <v>0.23899999999999999</v>
      </c>
    </row>
    <row r="24" spans="1:13" x14ac:dyDescent="0.2">
      <c r="A24" t="s">
        <v>46</v>
      </c>
      <c r="B24" t="s">
        <v>34</v>
      </c>
      <c r="C24" t="s">
        <v>39</v>
      </c>
      <c r="D24">
        <v>16.899999999999999</v>
      </c>
      <c r="E24">
        <v>-1</v>
      </c>
      <c r="F24" t="s">
        <v>40</v>
      </c>
      <c r="G24">
        <v>1996</v>
      </c>
      <c r="H24" t="s">
        <v>41</v>
      </c>
      <c r="I24" t="s">
        <v>42</v>
      </c>
      <c r="J24" t="s">
        <v>43</v>
      </c>
      <c r="K24" t="s">
        <v>44</v>
      </c>
      <c r="L24">
        <v>16.899999999999999</v>
      </c>
      <c r="M24">
        <f t="shared" si="0"/>
        <v>0.16899999999999998</v>
      </c>
    </row>
    <row r="25" spans="1:13" x14ac:dyDescent="0.2">
      <c r="A25" t="s">
        <v>46</v>
      </c>
      <c r="B25" t="s">
        <v>34</v>
      </c>
      <c r="C25" t="s">
        <v>39</v>
      </c>
      <c r="D25">
        <v>19.3</v>
      </c>
      <c r="E25">
        <v>0</v>
      </c>
      <c r="F25" t="s">
        <v>40</v>
      </c>
      <c r="G25">
        <v>1996</v>
      </c>
      <c r="H25" t="s">
        <v>41</v>
      </c>
      <c r="I25" t="s">
        <v>42</v>
      </c>
      <c r="J25" t="s">
        <v>43</v>
      </c>
      <c r="K25" t="s">
        <v>44</v>
      </c>
      <c r="L25">
        <v>19.3</v>
      </c>
      <c r="M25">
        <f t="shared" si="0"/>
        <v>0.193</v>
      </c>
    </row>
    <row r="26" spans="1:13" x14ac:dyDescent="0.2">
      <c r="A26" t="s">
        <v>46</v>
      </c>
      <c r="B26" t="s">
        <v>34</v>
      </c>
      <c r="C26" t="s">
        <v>45</v>
      </c>
      <c r="D26">
        <v>25.4</v>
      </c>
      <c r="E26">
        <v>1</v>
      </c>
      <c r="F26" t="s">
        <v>40</v>
      </c>
      <c r="G26">
        <v>1996</v>
      </c>
      <c r="H26" t="s">
        <v>41</v>
      </c>
      <c r="I26" t="s">
        <v>42</v>
      </c>
      <c r="J26" t="s">
        <v>43</v>
      </c>
      <c r="K26" t="s">
        <v>44</v>
      </c>
      <c r="L26">
        <v>25.4</v>
      </c>
      <c r="M26">
        <f t="shared" si="0"/>
        <v>0.254</v>
      </c>
    </row>
    <row r="27" spans="1:13" x14ac:dyDescent="0.2">
      <c r="A27" t="s">
        <v>46</v>
      </c>
      <c r="B27" t="s">
        <v>34</v>
      </c>
      <c r="C27" t="s">
        <v>45</v>
      </c>
      <c r="D27">
        <v>27.5</v>
      </c>
      <c r="E27">
        <v>2</v>
      </c>
      <c r="F27" t="s">
        <v>40</v>
      </c>
      <c r="G27">
        <v>1996</v>
      </c>
      <c r="H27" t="s">
        <v>41</v>
      </c>
      <c r="I27" t="s">
        <v>42</v>
      </c>
      <c r="J27" t="s">
        <v>43</v>
      </c>
      <c r="K27" t="s">
        <v>44</v>
      </c>
      <c r="L27">
        <v>27.5</v>
      </c>
      <c r="M27">
        <f t="shared" si="0"/>
        <v>0.27500000000000002</v>
      </c>
    </row>
    <row r="28" spans="1:13" x14ac:dyDescent="0.2">
      <c r="A28" t="s">
        <v>46</v>
      </c>
      <c r="B28" t="s">
        <v>34</v>
      </c>
      <c r="C28" t="s">
        <v>45</v>
      </c>
      <c r="D28">
        <v>9.1</v>
      </c>
      <c r="E28">
        <v>3</v>
      </c>
      <c r="F28" t="s">
        <v>40</v>
      </c>
      <c r="G28">
        <v>1996</v>
      </c>
      <c r="H28" t="s">
        <v>41</v>
      </c>
      <c r="I28" t="s">
        <v>42</v>
      </c>
      <c r="J28" t="s">
        <v>43</v>
      </c>
      <c r="K28" t="s">
        <v>44</v>
      </c>
      <c r="L28">
        <v>9.1</v>
      </c>
      <c r="M28">
        <f t="shared" si="0"/>
        <v>9.0999999999999998E-2</v>
      </c>
    </row>
    <row r="29" spans="1:13" x14ac:dyDescent="0.2">
      <c r="A29" t="s">
        <v>46</v>
      </c>
      <c r="B29" t="s">
        <v>34</v>
      </c>
      <c r="C29" t="s">
        <v>45</v>
      </c>
      <c r="D29">
        <v>7</v>
      </c>
      <c r="E29">
        <v>4</v>
      </c>
      <c r="F29" t="s">
        <v>40</v>
      </c>
      <c r="G29">
        <v>1996</v>
      </c>
      <c r="H29" t="s">
        <v>41</v>
      </c>
      <c r="I29" t="s">
        <v>42</v>
      </c>
      <c r="J29" t="s">
        <v>43</v>
      </c>
      <c r="K29" t="s">
        <v>44</v>
      </c>
      <c r="L29">
        <v>7</v>
      </c>
      <c r="M29">
        <f t="shared" si="0"/>
        <v>7.0000000000000007E-2</v>
      </c>
    </row>
    <row r="30" spans="1:13" x14ac:dyDescent="0.2">
      <c r="A30" t="s">
        <v>46</v>
      </c>
      <c r="B30" t="s">
        <v>34</v>
      </c>
      <c r="C30" t="s">
        <v>45</v>
      </c>
      <c r="D30">
        <v>24</v>
      </c>
      <c r="E30">
        <v>5</v>
      </c>
      <c r="F30" t="s">
        <v>40</v>
      </c>
      <c r="G30">
        <v>1996</v>
      </c>
      <c r="H30" t="s">
        <v>41</v>
      </c>
      <c r="I30" t="s">
        <v>42</v>
      </c>
      <c r="J30" t="s">
        <v>43</v>
      </c>
      <c r="K30" t="s">
        <v>44</v>
      </c>
      <c r="L30">
        <v>24</v>
      </c>
      <c r="M30">
        <f t="shared" si="0"/>
        <v>0.24</v>
      </c>
    </row>
    <row r="31" spans="1:13" x14ac:dyDescent="0.2">
      <c r="A31" t="s">
        <v>46</v>
      </c>
      <c r="B31" t="s">
        <v>34</v>
      </c>
      <c r="C31" t="s">
        <v>45</v>
      </c>
      <c r="D31">
        <v>17.8</v>
      </c>
      <c r="E31">
        <v>6</v>
      </c>
      <c r="F31" t="s">
        <v>40</v>
      </c>
      <c r="G31">
        <v>1996</v>
      </c>
      <c r="H31" t="s">
        <v>41</v>
      </c>
      <c r="I31" t="s">
        <v>42</v>
      </c>
      <c r="J31" t="s">
        <v>43</v>
      </c>
      <c r="K31" t="s">
        <v>44</v>
      </c>
      <c r="L31">
        <v>17.8</v>
      </c>
      <c r="M31">
        <f t="shared" si="0"/>
        <v>0.17800000000000002</v>
      </c>
    </row>
    <row r="32" spans="1:13" x14ac:dyDescent="0.2">
      <c r="A32" t="s">
        <v>46</v>
      </c>
      <c r="B32" t="s">
        <v>34</v>
      </c>
      <c r="C32" t="s">
        <v>45</v>
      </c>
      <c r="D32">
        <v>4.8</v>
      </c>
      <c r="E32">
        <v>7</v>
      </c>
      <c r="F32" t="s">
        <v>40</v>
      </c>
      <c r="G32">
        <v>1996</v>
      </c>
      <c r="H32" t="s">
        <v>41</v>
      </c>
      <c r="I32" t="s">
        <v>42</v>
      </c>
      <c r="J32" t="s">
        <v>43</v>
      </c>
      <c r="K32" t="s">
        <v>44</v>
      </c>
      <c r="L32">
        <v>4.8</v>
      </c>
      <c r="M32">
        <f t="shared" si="0"/>
        <v>4.8000000000000001E-2</v>
      </c>
    </row>
    <row r="33" spans="1:13" x14ac:dyDescent="0.2">
      <c r="A33" t="s">
        <v>46</v>
      </c>
      <c r="B33" t="s">
        <v>34</v>
      </c>
      <c r="C33" t="s">
        <v>45</v>
      </c>
      <c r="D33">
        <v>8.6</v>
      </c>
      <c r="E33">
        <v>8</v>
      </c>
      <c r="F33" t="s">
        <v>40</v>
      </c>
      <c r="G33">
        <v>1996</v>
      </c>
      <c r="H33" t="s">
        <v>41</v>
      </c>
      <c r="I33" t="s">
        <v>42</v>
      </c>
      <c r="J33" t="s">
        <v>43</v>
      </c>
      <c r="K33" t="s">
        <v>44</v>
      </c>
      <c r="L33">
        <v>8.6</v>
      </c>
      <c r="M33">
        <f t="shared" si="0"/>
        <v>8.5999999999999993E-2</v>
      </c>
    </row>
    <row r="34" spans="1:13" x14ac:dyDescent="0.2">
      <c r="A34" t="s">
        <v>46</v>
      </c>
      <c r="B34" t="s">
        <v>34</v>
      </c>
      <c r="C34" t="s">
        <v>45</v>
      </c>
      <c r="D34">
        <v>13.1</v>
      </c>
      <c r="E34">
        <v>9</v>
      </c>
      <c r="F34" t="s">
        <v>40</v>
      </c>
      <c r="G34">
        <v>1996</v>
      </c>
      <c r="H34" t="s">
        <v>41</v>
      </c>
      <c r="I34" t="s">
        <v>42</v>
      </c>
      <c r="J34" t="s">
        <v>43</v>
      </c>
      <c r="K34" t="s">
        <v>44</v>
      </c>
      <c r="L34">
        <v>13.1</v>
      </c>
      <c r="M34">
        <f t="shared" si="0"/>
        <v>0.13100000000000001</v>
      </c>
    </row>
    <row r="35" spans="1:13" x14ac:dyDescent="0.2">
      <c r="A35" t="s">
        <v>46</v>
      </c>
      <c r="B35" t="s">
        <v>34</v>
      </c>
      <c r="C35" t="s">
        <v>45</v>
      </c>
      <c r="D35">
        <v>5.7</v>
      </c>
      <c r="E35">
        <v>10</v>
      </c>
      <c r="F35" t="s">
        <v>40</v>
      </c>
      <c r="G35">
        <v>1996</v>
      </c>
      <c r="H35" t="s">
        <v>41</v>
      </c>
      <c r="I35" t="s">
        <v>42</v>
      </c>
      <c r="J35" t="s">
        <v>43</v>
      </c>
      <c r="K35" t="s">
        <v>44</v>
      </c>
      <c r="L35">
        <v>5.7</v>
      </c>
      <c r="M35">
        <f t="shared" si="0"/>
        <v>5.7000000000000002E-2</v>
      </c>
    </row>
    <row r="36" spans="1:13" x14ac:dyDescent="0.2">
      <c r="A36" t="s">
        <v>46</v>
      </c>
      <c r="B36" t="s">
        <v>34</v>
      </c>
      <c r="C36" t="s">
        <v>45</v>
      </c>
      <c r="D36">
        <v>6.5</v>
      </c>
      <c r="E36">
        <v>11</v>
      </c>
      <c r="F36" t="s">
        <v>40</v>
      </c>
      <c r="G36">
        <v>1996</v>
      </c>
      <c r="H36" t="s">
        <v>41</v>
      </c>
      <c r="I36" t="s">
        <v>42</v>
      </c>
      <c r="J36" t="s">
        <v>43</v>
      </c>
      <c r="K36" t="s">
        <v>44</v>
      </c>
      <c r="L36">
        <v>6.5</v>
      </c>
      <c r="M36">
        <f t="shared" si="0"/>
        <v>6.5000000000000002E-2</v>
      </c>
    </row>
    <row r="37" spans="1:13" x14ac:dyDescent="0.2">
      <c r="A37" t="s">
        <v>46</v>
      </c>
      <c r="B37" t="s">
        <v>34</v>
      </c>
      <c r="C37" t="s">
        <v>45</v>
      </c>
      <c r="D37">
        <v>14.3</v>
      </c>
      <c r="E37">
        <v>12</v>
      </c>
      <c r="F37" t="s">
        <v>40</v>
      </c>
      <c r="G37">
        <v>1996</v>
      </c>
      <c r="H37" t="s">
        <v>41</v>
      </c>
      <c r="I37" t="s">
        <v>42</v>
      </c>
      <c r="J37" t="s">
        <v>43</v>
      </c>
      <c r="K37" t="s">
        <v>44</v>
      </c>
      <c r="L37">
        <v>14.3</v>
      </c>
      <c r="M37">
        <f t="shared" si="0"/>
        <v>0.14300000000000002</v>
      </c>
    </row>
    <row r="38" spans="1:13" x14ac:dyDescent="0.2">
      <c r="A38" t="s">
        <v>46</v>
      </c>
      <c r="B38" t="s">
        <v>34</v>
      </c>
      <c r="C38" t="s">
        <v>45</v>
      </c>
      <c r="D38">
        <v>17.8</v>
      </c>
      <c r="E38">
        <v>13</v>
      </c>
      <c r="F38" t="s">
        <v>40</v>
      </c>
      <c r="G38">
        <v>1996</v>
      </c>
      <c r="H38" t="s">
        <v>41</v>
      </c>
      <c r="I38" t="s">
        <v>42</v>
      </c>
      <c r="J38" t="s">
        <v>43</v>
      </c>
      <c r="K38" t="s">
        <v>44</v>
      </c>
      <c r="L38">
        <v>17.8</v>
      </c>
      <c r="M38">
        <f t="shared" si="0"/>
        <v>0.17800000000000002</v>
      </c>
    </row>
    <row r="39" spans="1:13" x14ac:dyDescent="0.2">
      <c r="A39" t="s">
        <v>46</v>
      </c>
      <c r="B39" t="s">
        <v>34</v>
      </c>
      <c r="C39" t="s">
        <v>45</v>
      </c>
      <c r="D39">
        <v>3.6</v>
      </c>
      <c r="E39">
        <v>14</v>
      </c>
      <c r="F39" t="s">
        <v>40</v>
      </c>
      <c r="G39">
        <v>1996</v>
      </c>
      <c r="H39" t="s">
        <v>41</v>
      </c>
      <c r="I39" t="s">
        <v>42</v>
      </c>
      <c r="J39" t="s">
        <v>43</v>
      </c>
      <c r="K39" t="s">
        <v>44</v>
      </c>
      <c r="L39">
        <v>3.6</v>
      </c>
      <c r="M39">
        <f t="shared" si="0"/>
        <v>3.6000000000000004E-2</v>
      </c>
    </row>
  </sheetData>
  <sortState xmlns:xlrd2="http://schemas.microsoft.com/office/spreadsheetml/2017/richdata2" ref="C2:D191">
    <sortCondition ref="C1:C1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2025-04-03T19:51:44Z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