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28 - BCHydrPunt/"/>
    </mc:Choice>
  </mc:AlternateContent>
  <xr:revisionPtr revIDLastSave="0" documentId="13_ncr:1_{3D693C9C-E014-4745-B174-1DDDCCB77D37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4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2" i="2"/>
</calcChain>
</file>

<file path=xl/sharedStrings.xml><?xml version="1.0" encoding="utf-8"?>
<sst xmlns="http://schemas.openxmlformats.org/spreadsheetml/2006/main" count="111" uniqueCount="80">
  <si>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</si>
  <si>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</si>
  <si>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</si>
  <si>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</si>
  <si>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</si>
  <si>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</si>
  <si>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</si>
  <si>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</si>
  <si>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</si>
  <si>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</si>
  <si>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</si>
  <si>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</si>
  <si>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</si>
  <si>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</si>
  <si>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</si>
  <si>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</si>
  <si>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</si>
  <si>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</si>
  <si>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</si>
  <si>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</si>
  <si>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</si>
  <si>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Year</t>
  </si>
  <si>
    <t>Water bodies:</t>
  </si>
  <si>
    <t>Year span:</t>
  </si>
  <si>
    <t>Life stage:</t>
  </si>
  <si>
    <t>Chinook YOY abundance</t>
  </si>
  <si>
    <t>Final curve was derived from linear regression.</t>
  </si>
  <si>
    <t>Original study axis units</t>
  </si>
  <si>
    <t>Y axis standardized to one, x-axis standardized to % MAD</t>
  </si>
  <si>
    <t>Source: Puntledge WUP</t>
  </si>
  <si>
    <t>https://www.bchydro.com/content/dam/hydro/medialib/internet/documents/planning_regulatory/wup/vancouver_island/2011q4/punmon-3_yr5_2011-11-14.pdf</t>
  </si>
  <si>
    <t>Site</t>
  </si>
  <si>
    <t>Digitized Steelhead Fry FPU (fish/ 100 m2)</t>
  </si>
  <si>
    <t>JanFlows</t>
  </si>
  <si>
    <t>FebFlows</t>
  </si>
  <si>
    <t>MarFlows</t>
  </si>
  <si>
    <t>AprFlows</t>
  </si>
  <si>
    <t>MayFlows</t>
  </si>
  <si>
    <t>AugFlows</t>
  </si>
  <si>
    <t>SepFlows</t>
  </si>
  <si>
    <t>Geometric mean fish density (no/m2)</t>
  </si>
  <si>
    <t>lowest monthly summer flow</t>
  </si>
  <si>
    <t>Figure 12</t>
  </si>
  <si>
    <t xml:space="preserve">Mean Annual Discharge: </t>
  </si>
  <si>
    <t>1975-1995: 39.83 cms</t>
  </si>
  <si>
    <t>Puntledge River</t>
  </si>
  <si>
    <t>1995-2010 (8 non-consecutive years)</t>
  </si>
  <si>
    <t>NA</t>
  </si>
  <si>
    <t>Fry</t>
  </si>
  <si>
    <t>Hypothesis:</t>
  </si>
  <si>
    <t>Steelhead Fry adundance is positively related to summer low flows</t>
  </si>
  <si>
    <t xml:space="preserve">X: </t>
  </si>
  <si>
    <t>Mean summer low flow (lowest mean monthly flow between August and September)</t>
  </si>
  <si>
    <t xml:space="preserve">Y: </t>
  </si>
  <si>
    <t>Steelhead fry geometric annual mean DENSITY (FISH/M2) for all sites combined</t>
  </si>
  <si>
    <t xml:space="preserve">Comment: </t>
  </si>
  <si>
    <t>WSC flow data source below</t>
  </si>
  <si>
    <t>Puntledge @ Courtenay</t>
  </si>
  <si>
    <t>https://wateroffice.ec.gc.ca/report/data_availability_e.html?type=historical&amp;station=08HB006&amp;parameter_type=Flow+and+Level</t>
  </si>
  <si>
    <t>Used Geomean for analysis</t>
  </si>
  <si>
    <t>Data matches the original publication</t>
  </si>
  <si>
    <t>FISH DATA FROM:</t>
  </si>
  <si>
    <t>Faulkner, S., Lewis, A., and A. O‟Toole. 2011. Puntledge River Water Use Plan. Steelhead</t>
  </si>
  <si>
    <t>lowest monthly summer flow (% MAD)</t>
  </si>
  <si>
    <t>Production PUN-220.4E. Puntledge River Steelhead Production Monitoring Study 2006</t>
  </si>
  <si>
    <t>to 2010 and Five Year Final Report. Consultant‟s report prepared for BC Hydro.</t>
  </si>
  <si>
    <t>Consultant‟s report prepared for BC Hydro, Vancouver Island Generation, #10 John</t>
  </si>
  <si>
    <t>Hart Rd, Campbell River, BC V9H 1P1</t>
  </si>
  <si>
    <t>Implicit pathway of effect for: survival</t>
  </si>
  <si>
    <t>7b</t>
  </si>
  <si>
    <t>Use only the mean annual data averaged across all sites -&gt;</t>
  </si>
  <si>
    <t>Geomean</t>
  </si>
  <si>
    <t>Data extracted from Puntledge River Water Use Plan Report; MAD obtained through Water Survey of Canada</t>
  </si>
  <si>
    <t>Puntledg</t>
  </si>
  <si>
    <t>Steelhea</t>
  </si>
  <si>
    <t>Steelhead</t>
  </si>
  <si>
    <t>Puntledge River, British Columbia, Canada</t>
  </si>
  <si>
    <t>Geometric annual mean density (fish/m2) for all sites combined</t>
  </si>
  <si>
    <t>Jan-Sept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</si>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</sst>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8" fillId="6" borderId="0" xfId="0" applyFont="1" applyFill="1"/>
    <xf numFmtId="0" fontId="0" fillId="7" borderId="7" xfId="0" applyFill="1" applyBorder="1"/>
    <xf numFmtId="0" fontId="0" fillId="7" borderId="0" xfId="0" applyFill="1"/>
    <xf numFmtId="0" fontId="0" fillId="8" borderId="2" xfId="0" applyFill="1" applyBorder="1"/>
    <xf numFmtId="0" fontId="0" fillId="8" borderId="3" xfId="0" applyFill="1" applyBorder="1"/>
    <xf numFmtId="0" fontId="0" fillId="0" borderId="0" xfId="0" applyAlignment="1">
      <alignment vertical="top"/>
    </xf>
    <xf numFmtId="0" fontId="9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6" borderId="0" xfId="0" applyFill="1"/>
    <xf numFmtId="0" fontId="0" fillId="0" borderId="12" xfId="0" applyBorder="1"/>
    <xf numFmtId="0" fontId="0" fillId="0" borderId="13" xfId="0" applyBorder="1" applyAlignment="1">
      <alignment vertical="top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8" fillId="6" borderId="17" xfId="0" applyFont="1" applyFill="1" applyBorder="1"/>
    <xf numFmtId="0" fontId="8" fillId="6" borderId="18" xfId="0" applyFont="1" applyFill="1" applyBorder="1"/>
    <xf numFmtId="0" fontId="8" fillId="6" borderId="19" xfId="0" applyFont="1" applyFill="1" applyBorder="1"/>
    <xf numFmtId="0" fontId="10" fillId="0" borderId="0" xfId="0" applyFont="1"/>
    <xf numFmtId="0" fontId="11" fillId="6" borderId="0" xfId="0" applyFont="1" applyFill="1" applyAlignment="1">
      <alignment horizontal="right"/>
    </xf>
    <xf numFmtId="0" fontId="12" fillId="0" borderId="20" xfId="0" applyFont="1" applyBorder="1"/>
    <xf numFmtId="0" fontId="0" fillId="0" borderId="13" xfId="0" applyBorder="1"/>
    <xf numFmtId="0" fontId="12" fillId="0" borderId="7" xfId="0" applyFont="1" applyBorder="1"/>
    <xf numFmtId="0" fontId="12" fillId="0" borderId="21" xfId="0" applyFont="1" applyBorder="1"/>
    <xf numFmtId="0" fontId="8" fillId="6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FinalSR!$A$2:$A$9</c:f>
              <c:numCache>
                <c:formatCode>General</c:formatCode>
                <c:ptCount val="8"/>
                <c:pt idx="0">
                  <c:v>45.945267389999998</c:v>
                </c:pt>
                <c:pt idx="1">
                  <c:v>49.711272909999998</c:v>
                </c:pt>
                <c:pt idx="2">
                  <c:v>98.669344719999998</c:v>
                </c:pt>
                <c:pt idx="3">
                  <c:v>41.174993720000003</c:v>
                </c:pt>
                <c:pt idx="4">
                  <c:v>63.268892790000002</c:v>
                </c:pt>
                <c:pt idx="5">
                  <c:v>35.902585989999999</c:v>
                </c:pt>
                <c:pt idx="6">
                  <c:v>26.613105699999998</c:v>
                </c:pt>
                <c:pt idx="7">
                  <c:v>42.681395930000001</c:v>
                </c:pt>
              </c:numCache>
            </c:numRef>
          </c:xVal>
          <c:yVal>
            <c:numRef>
              <c:f>FinalSR!$B$2:$B$9</c:f>
              <c:numCache>
                <c:formatCode>General</c:formatCode>
                <c:ptCount val="8"/>
                <c:pt idx="0">
                  <c:v>53.389349738399993</c:v>
                </c:pt>
                <c:pt idx="1">
                  <c:v>55.498312829600003</c:v>
                </c:pt>
                <c:pt idx="2">
                  <c:v>82.914833043199991</c:v>
                </c:pt>
                <c:pt idx="3">
                  <c:v>50.717996483200004</c:v>
                </c:pt>
                <c:pt idx="4">
                  <c:v>63.090579962399993</c:v>
                </c:pt>
                <c:pt idx="5">
                  <c:v>47.765448154400005</c:v>
                </c:pt>
                <c:pt idx="6">
                  <c:v>42.563339192000001</c:v>
                </c:pt>
                <c:pt idx="7">
                  <c:v>51.5615817208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D9-9A43-8F7F-E07F377B1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5135343"/>
        <c:axId val="1895688479"/>
      </c:scatterChart>
      <c:valAx>
        <c:axId val="18951353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8479"/>
        <c:crosses val="autoZero"/>
        <c:crossBetween val="midCat"/>
      </c:valAx>
      <c:valAx>
        <c:axId val="1895688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1353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AdditionalData!$L$2:$L$9</c:f>
              <c:numCache>
                <c:formatCode>General</c:formatCode>
                <c:ptCount val="8"/>
                <c:pt idx="0">
                  <c:v>45.945267389999998</c:v>
                </c:pt>
                <c:pt idx="1">
                  <c:v>49.711272909999998</c:v>
                </c:pt>
                <c:pt idx="2">
                  <c:v>98.669344719999998</c:v>
                </c:pt>
                <c:pt idx="3">
                  <c:v>41.174993720000003</c:v>
                </c:pt>
                <c:pt idx="4">
                  <c:v>63.268892790000002</c:v>
                </c:pt>
                <c:pt idx="5">
                  <c:v>35.902585989999999</c:v>
                </c:pt>
                <c:pt idx="6">
                  <c:v>26.613105699999998</c:v>
                </c:pt>
                <c:pt idx="7">
                  <c:v>42.681395930000001</c:v>
                </c:pt>
              </c:numCache>
            </c:numRef>
          </c:xVal>
          <c:yVal>
            <c:numRef>
              <c:f>AdditionalData!$M$2:$M$9</c:f>
              <c:numCache>
                <c:formatCode>General</c:formatCode>
                <c:ptCount val="8"/>
                <c:pt idx="0">
                  <c:v>0.12321667729999999</c:v>
                </c:pt>
                <c:pt idx="1">
                  <c:v>0.37564781930000002</c:v>
                </c:pt>
                <c:pt idx="2">
                  <c:v>0.92662901070000003</c:v>
                </c:pt>
                <c:pt idx="3">
                  <c:v>0.90176439760000004</c:v>
                </c:pt>
                <c:pt idx="4">
                  <c:v>0.47632912129999999</c:v>
                </c:pt>
                <c:pt idx="5">
                  <c:v>1</c:v>
                </c:pt>
                <c:pt idx="6">
                  <c:v>0.14388866240000001</c:v>
                </c:pt>
                <c:pt idx="7">
                  <c:v>0.53153205609999998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D6E-5E49-A639-4C421F4CACFD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AdditionalData!$L$2:$L$9</c:f>
              <c:numCache>
                <c:formatCode>General</c:formatCode>
                <c:ptCount val="8"/>
                <c:pt idx="0">
                  <c:v>45.945267389999998</c:v>
                </c:pt>
                <c:pt idx="1">
                  <c:v>49.711272909999998</c:v>
                </c:pt>
                <c:pt idx="2">
                  <c:v>98.669344719999998</c:v>
                </c:pt>
                <c:pt idx="3">
                  <c:v>41.174993720000003</c:v>
                </c:pt>
                <c:pt idx="4">
                  <c:v>63.268892790000002</c:v>
                </c:pt>
                <c:pt idx="5">
                  <c:v>35.902585989999999</c:v>
                </c:pt>
                <c:pt idx="6">
                  <c:v>26.613105699999998</c:v>
                </c:pt>
                <c:pt idx="7">
                  <c:v>42.681395930000001</c:v>
                </c:pt>
              </c:numCache>
            </c:numRef>
          </c:xVal>
          <c:yVal>
            <c:numRef>
              <c:f>AdditionalData!$N$2:$N$9</c:f>
              <c:numCache>
                <c:formatCode>General</c:formatCode>
                <c:ptCount val="8"/>
                <c:pt idx="0">
                  <c:v>0.53389349738399994</c:v>
                </c:pt>
                <c:pt idx="1">
                  <c:v>0.55498312829600005</c:v>
                </c:pt>
                <c:pt idx="2">
                  <c:v>0.82914833043199998</c:v>
                </c:pt>
                <c:pt idx="3">
                  <c:v>0.50717996483200001</c:v>
                </c:pt>
                <c:pt idx="4">
                  <c:v>0.63090579962399995</c:v>
                </c:pt>
                <c:pt idx="5">
                  <c:v>0.47765448154400003</c:v>
                </c:pt>
                <c:pt idx="6">
                  <c:v>0.42563339191999999</c:v>
                </c:pt>
                <c:pt idx="7">
                  <c:v>0.51561581720799998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AED-3E4A-8EC6-EF7190D7E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Chinook YOY abundance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AdditionalData!$J$2:$J$9</c:f>
              <c:numCache>
                <c:formatCode>General</c:formatCode>
                <c:ptCount val="8"/>
                <c:pt idx="0">
                  <c:v>18.3</c:v>
                </c:pt>
                <c:pt idx="1">
                  <c:v>19.8</c:v>
                </c:pt>
                <c:pt idx="2">
                  <c:v>39.299999999999997</c:v>
                </c:pt>
                <c:pt idx="3">
                  <c:v>16.399999999999999</c:v>
                </c:pt>
                <c:pt idx="4">
                  <c:v>25.2</c:v>
                </c:pt>
                <c:pt idx="5">
                  <c:v>14.3</c:v>
                </c:pt>
                <c:pt idx="6">
                  <c:v>10.6</c:v>
                </c:pt>
                <c:pt idx="7">
                  <c:v>17</c:v>
                </c:pt>
              </c:numCache>
            </c:numRef>
          </c:xVal>
          <c:yVal>
            <c:numRef>
              <c:f>AdditionalData!$K$2:$K$9</c:f>
              <c:numCache>
                <c:formatCode>General</c:formatCode>
                <c:ptCount val="8"/>
                <c:pt idx="0">
                  <c:v>2.1160000000000002E-2</c:v>
                </c:pt>
                <c:pt idx="1">
                  <c:v>6.4509999999999998E-2</c:v>
                </c:pt>
                <c:pt idx="2">
                  <c:v>0.15912999999999999</c:v>
                </c:pt>
                <c:pt idx="3">
                  <c:v>0.15486</c:v>
                </c:pt>
                <c:pt idx="4">
                  <c:v>8.1799999999999998E-2</c:v>
                </c:pt>
                <c:pt idx="5">
                  <c:v>0.17172999999999999</c:v>
                </c:pt>
                <c:pt idx="6">
                  <c:v>2.4709999999999999E-2</c:v>
                </c:pt>
                <c:pt idx="7">
                  <c:v>9.128E-2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D70-7046-8410-57180D800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9442038495188095E-2"/>
          <c:y val="0.18560185185185185"/>
          <c:w val="0.8648912948381452"/>
          <c:h val="0.72088764946048411"/>
        </c:manualLayout>
      </c:layout>
      <c:scatterChart>
        <c:scatterStyle val="lineMarker"/>
        <c:varyColors val="0"/>
        <c:ser>
          <c:idx val="0"/>
          <c:order val="0"/>
          <c:tx>
            <c:strRef>
              <c:f>MoreData!$R$15</c:f>
              <c:strCache>
                <c:ptCount val="1"/>
                <c:pt idx="0">
                  <c:v>Geometric mean fish density (no/m2)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MoreData!$Q$16:$Q$23</c:f>
              <c:numCache>
                <c:formatCode>General</c:formatCode>
                <c:ptCount val="8"/>
                <c:pt idx="0">
                  <c:v>45.979899497487445</c:v>
                </c:pt>
                <c:pt idx="1">
                  <c:v>49.748743718592969</c:v>
                </c:pt>
                <c:pt idx="2">
                  <c:v>98.743718592964825</c:v>
                </c:pt>
                <c:pt idx="3">
                  <c:v>41.206030150753769</c:v>
                </c:pt>
                <c:pt idx="4">
                  <c:v>63.316582914572869</c:v>
                </c:pt>
                <c:pt idx="5">
                  <c:v>35.929648241206039</c:v>
                </c:pt>
                <c:pt idx="6">
                  <c:v>26.633165829145728</c:v>
                </c:pt>
                <c:pt idx="7">
                  <c:v>42.713567839195981</c:v>
                </c:pt>
              </c:numCache>
            </c:numRef>
          </c:xVal>
          <c:yVal>
            <c:numRef>
              <c:f>MoreData!$R$16:$R$23</c:f>
              <c:numCache>
                <c:formatCode>General</c:formatCode>
                <c:ptCount val="8"/>
                <c:pt idx="0">
                  <c:v>2.1160000000000002E-2</c:v>
                </c:pt>
                <c:pt idx="1">
                  <c:v>6.4509999999999998E-2</c:v>
                </c:pt>
                <c:pt idx="2">
                  <c:v>0.15912999999999999</c:v>
                </c:pt>
                <c:pt idx="3">
                  <c:v>0.15486</c:v>
                </c:pt>
                <c:pt idx="4">
                  <c:v>8.1799999999999998E-2</c:v>
                </c:pt>
                <c:pt idx="5">
                  <c:v>0.17172999999999999</c:v>
                </c:pt>
                <c:pt idx="6">
                  <c:v>2.4709999999999999E-2</c:v>
                </c:pt>
                <c:pt idx="7">
                  <c:v>9.128E-2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AA8-3740-97DF-569F5CFCB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412840"/>
        <c:axId val="411413168"/>
      </c:scatterChart>
      <c:valAx>
        <c:axId val="411412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1413168"/>
        <c:crosses val="autoZero"/>
        <c:crossBetween val="midCat"/>
      </c:valAx>
      <c:valAx>
        <c:axId val="411413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14128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146050</xdr:colOff>
      <xdr:row>0</xdr:row>
      <xdr:rowOff>158750</xdr:rowOff>
    </xdr:from>
    <xdr:to>
      <xdr:col>12</xdr:col>
      <xdr:colOff>95250</xdr:colOff>
      <xdr:row>16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D0E1189-8624-FDB8-7626-CDC16E8A12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539750</xdr:colOff>
      <xdr:row>13</xdr:row>
      <xdr:rowOff>44450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</xdr:col>
      <xdr:colOff>63500</xdr:colOff>
      <xdr:row>19</xdr:row>
      <xdr:rowOff>12700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114300</xdr:colOff>
      <xdr:row>0</xdr:row>
      <xdr:rowOff>101600</xdr:rowOff>
    </xdr:from>
    <xdr:to>
      <xdr:col>24</xdr:col>
      <xdr:colOff>622090</xdr:colOff>
      <xdr:row>20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3ECFE7-8CAA-30C2-9885-BF6D84EB1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897100" y="101600"/>
          <a:ext cx="7111790" cy="3505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204458</xdr:colOff>
      <xdr:row>0</xdr:row>
      <xdr:rowOff>169145</xdr:rowOff>
    </xdr:from>
    <xdr:to>
      <xdr:col>32</xdr:col>
      <xdr:colOff>403302</xdr:colOff>
      <xdr:row>20</xdr:row>
      <xdr:rowOff>157295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F8A11E-53F3-9140-9F8D-DB4D2F946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48558" y="169145"/>
          <a:ext cx="9279344" cy="3798150"/>
        </a:xfrm>
        <a:prstGeom prst="rect">
          <a:avLst/>
        </a:prstGeom>
      </xdr:spPr>
    </xdr:pic>
    <xdr:clientData/>
  </xdr:twoCellAnchor>
  <xdr:twoCellAnchor>
    <xdr:from>
      <xdr:col>18</xdr:col>
      <xdr:colOff>600075</xdr:colOff>
      <xdr:row>22</xdr:row>
      <xdr:rowOff>1587</xdr:rowOff>
    </xdr:from>
    <xdr:to>
      <xdr:col>26</xdr:col>
      <xdr:colOff>295275</xdr:colOff>
      <xdr:row>36</xdr:row>
      <xdr:rowOff>77787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7C05EAA-DEAC-1443-AF09-22C46506D4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Relationship Id="rId1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>
        <row r="1">
          <cell r="N1" t="str">
            <v>reach 1</v>
          </cell>
        </row>
      </sheetData>
      <sheetData sheetId="3"/>
      <sheetData sheetId="4"/>
      <sheetData sheetId="5"/>
      <sheetData sheetId="6"/>
      <sheetData sheetId="7">
        <row r="1">
          <cell r="J1" t="str">
            <v>small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5">
          <cell r="R15" t="str">
            <v>Geometric mean fish density (no/m2)</v>
          </cell>
        </row>
        <row r="16">
          <cell r="Q16">
            <v>45.979899497487445</v>
          </cell>
          <cell r="R16">
            <v>2.1160000000000002E-2</v>
          </cell>
        </row>
        <row r="17">
          <cell r="Q17">
            <v>49.748743718592969</v>
          </cell>
          <cell r="R17">
            <v>6.4509999999999998E-2</v>
          </cell>
        </row>
        <row r="18">
          <cell r="Q18">
            <v>98.743718592964825</v>
          </cell>
          <cell r="R18">
            <v>0.15912999999999999</v>
          </cell>
        </row>
        <row r="19">
          <cell r="Q19">
            <v>41.206030150753769</v>
          </cell>
          <cell r="R19">
            <v>0.15486</v>
          </cell>
        </row>
        <row r="20">
          <cell r="Q20">
            <v>63.316582914572869</v>
          </cell>
          <cell r="R20">
            <v>8.1799999999999998E-2</v>
          </cell>
        </row>
        <row r="21">
          <cell r="Q21">
            <v>35.929648241206039</v>
          </cell>
          <cell r="R21">
            <v>0.17172999999999999</v>
          </cell>
        </row>
        <row r="22">
          <cell r="Q22">
            <v>26.633165829145728</v>
          </cell>
          <cell r="R22">
            <v>2.4709999999999999E-2</v>
          </cell>
        </row>
        <row r="23">
          <cell r="Q23">
            <v>42.713567839195981</v>
          </cell>
          <cell r="R23">
            <v>9.128E-2</v>
          </cell>
        </row>
      </sheetData>
      <sheetData sheetId="18">
        <row r="2">
          <cell r="F2">
            <v>38.593000000000004</v>
          </cell>
        </row>
      </sheetData>
      <sheetData sheetId="19">
        <row r="2">
          <cell r="J2" t="str">
            <v>smolts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bchydro.com/content/dam/hydro/medialib/internet/documents/planning_regulatory/wup/vancouver_island/2011q4/punmon-3_yr5_2011-11-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H25" sqref="H25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5">
        <v>45.945267389999998</v>
      </c>
      <c r="B2" s="16">
        <v>53.389349738399993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5">
        <v>49.711272909999998</v>
      </c>
      <c r="B3" s="16">
        <v>55.498312829600003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5">
        <v>98.669344719999998</v>
      </c>
      <c r="B4" s="16">
        <v>82.914833043199991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5">
        <v>41.174993720000003</v>
      </c>
      <c r="B5" s="16">
        <v>50.717996483200004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5">
        <v>63.268892790000002</v>
      </c>
      <c r="B6" s="16">
        <v>63.090579962399993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5">
        <v>35.902585989999999</v>
      </c>
      <c r="B7" s="16">
        <v>47.765448154400005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5">
        <v>26.613105699999998</v>
      </c>
      <c r="B8" s="16">
        <v>42.563339192000001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5">
        <v>42.681395930000001</v>
      </c>
      <c r="B9" s="16">
        <v>51.5615817208</v>
      </c>
      <c r="C9" s="3">
        <v>0</v>
      </c>
      <c r="D9" s="3">
        <v>0</v>
      </c>
      <c r="E9" s="3">
        <v>100</v>
      </c>
    </row>
    <row r="10" spans="1:6" ht="14.25" customHeight="1" x14ac:dyDescent="0.2"/>
    <row r="11" spans="1:6" ht="14.25" customHeight="1" x14ac:dyDescent="0.2"/>
    <row r="12" spans="1:6" ht="14.25" customHeight="1" x14ac:dyDescent="0.2"/>
    <row r="13" spans="1:6" ht="14.25" customHeight="1" x14ac:dyDescent="0.2"/>
    <row r="14" spans="1:6" ht="14.25" customHeight="1" x14ac:dyDescent="0.2"/>
    <row r="15" spans="1:6" ht="14.25" customHeight="1" x14ac:dyDescent="0.2"/>
    <row r="16" spans="1: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zoomScale="84" workbookViewId="0">
      <selection activeCell="H36" sqref="H36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25</v>
      </c>
      <c r="L1" s="4" t="s">
        <v>0</v>
      </c>
      <c r="M1" s="4" t="s">
        <v>5</v>
      </c>
      <c r="N1" s="4" t="s">
        <v>79</v>
      </c>
    </row>
    <row r="2" spans="4:14" ht="14.25" customHeight="1" x14ac:dyDescent="0.2">
      <c r="D2" s="6" t="s">
        <v>10</v>
      </c>
      <c r="E2" s="7" t="s">
        <v>72</v>
      </c>
      <c r="G2">
        <v>28</v>
      </c>
      <c r="H2" t="s">
        <v>73</v>
      </c>
      <c r="I2" t="s">
        <v>74</v>
      </c>
      <c r="J2" s="13">
        <v>18.3</v>
      </c>
      <c r="K2" s="14">
        <v>2.1160000000000002E-2</v>
      </c>
      <c r="L2" s="15">
        <v>45.945267389999998</v>
      </c>
      <c r="M2" s="16">
        <v>0.12321667729999999</v>
      </c>
      <c r="N2">
        <f>0.0056*L2+0.2766</f>
        <v>0.53389349738399994</v>
      </c>
    </row>
    <row r="3" spans="4:14" ht="14.25" customHeight="1" x14ac:dyDescent="0.2">
      <c r="D3" s="8" t="s">
        <v>11</v>
      </c>
      <c r="E3" s="9" t="s">
        <v>75</v>
      </c>
      <c r="G3">
        <v>28</v>
      </c>
      <c r="H3" t="s">
        <v>73</v>
      </c>
      <c r="I3" t="s">
        <v>74</v>
      </c>
      <c r="J3" s="13">
        <v>19.8</v>
      </c>
      <c r="K3" s="14">
        <v>6.4509999999999998E-2</v>
      </c>
      <c r="L3" s="15">
        <v>49.711272909999998</v>
      </c>
      <c r="M3" s="16">
        <v>0.37564781930000002</v>
      </c>
      <c r="N3">
        <f t="shared" ref="N3:N9" si="0">0.0056*L3+0.2766</f>
        <v>0.55498312829600005</v>
      </c>
    </row>
    <row r="4" spans="4:14" ht="14.25" customHeight="1" x14ac:dyDescent="0.2">
      <c r="D4" s="8" t="s">
        <v>12</v>
      </c>
      <c r="E4" s="9" t="s">
        <v>76</v>
      </c>
      <c r="G4">
        <v>28</v>
      </c>
      <c r="H4" t="s">
        <v>73</v>
      </c>
      <c r="I4" t="s">
        <v>74</v>
      </c>
      <c r="J4" s="13">
        <v>39.299999999999997</v>
      </c>
      <c r="K4" s="14">
        <v>0.15912999999999999</v>
      </c>
      <c r="L4" s="15">
        <v>98.669344719999998</v>
      </c>
      <c r="M4" s="16">
        <v>0.92662901070000003</v>
      </c>
      <c r="N4">
        <f t="shared" si="0"/>
        <v>0.82914833043199998</v>
      </c>
    </row>
    <row r="5" spans="4:14" ht="14.25" customHeight="1" x14ac:dyDescent="0.2">
      <c r="D5" s="8" t="s">
        <v>13</v>
      </c>
      <c r="E5" s="9" t="s">
        <v>46</v>
      </c>
      <c r="G5">
        <v>28</v>
      </c>
      <c r="H5" t="s">
        <v>73</v>
      </c>
      <c r="I5" t="s">
        <v>74</v>
      </c>
      <c r="J5" s="13">
        <v>16.399999999999999</v>
      </c>
      <c r="K5" s="14">
        <v>0.15486</v>
      </c>
      <c r="L5" s="15">
        <v>41.174993720000003</v>
      </c>
      <c r="M5" s="16">
        <v>0.90176439760000004</v>
      </c>
      <c r="N5">
        <f t="shared" si="0"/>
        <v>0.50717996483200001</v>
      </c>
    </row>
    <row r="6" spans="4:14" ht="14.25" customHeight="1" x14ac:dyDescent="0.2">
      <c r="D6" s="8" t="s">
        <v>14</v>
      </c>
      <c r="E6" s="9" t="s">
        <v>15</v>
      </c>
      <c r="G6">
        <v>28</v>
      </c>
      <c r="H6" t="s">
        <v>73</v>
      </c>
      <c r="I6" t="s">
        <v>74</v>
      </c>
      <c r="J6" s="13">
        <v>25.2</v>
      </c>
      <c r="K6" s="14">
        <v>8.1799999999999998E-2</v>
      </c>
      <c r="L6" s="15">
        <v>63.268892790000002</v>
      </c>
      <c r="M6" s="16">
        <v>0.47632912129999999</v>
      </c>
      <c r="N6">
        <f t="shared" si="0"/>
        <v>0.63090579962399995</v>
      </c>
    </row>
    <row r="7" spans="4:14" ht="14.25" customHeight="1" x14ac:dyDescent="0.2">
      <c r="D7" s="8" t="s">
        <v>16</v>
      </c>
      <c r="E7" s="9" t="s">
        <v>48</v>
      </c>
      <c r="G7">
        <v>28</v>
      </c>
      <c r="H7" t="s">
        <v>73</v>
      </c>
      <c r="I7" t="s">
        <v>74</v>
      </c>
      <c r="J7" s="13">
        <v>14.3</v>
      </c>
      <c r="K7" s="14">
        <v>0.17172999999999999</v>
      </c>
      <c r="L7" s="15">
        <v>35.902585989999999</v>
      </c>
      <c r="M7" s="16">
        <v>1</v>
      </c>
      <c r="N7">
        <f t="shared" si="0"/>
        <v>0.47765448154400003</v>
      </c>
    </row>
    <row r="8" spans="4:14" ht="14.25" customHeight="1" x14ac:dyDescent="0.2">
      <c r="D8" s="8" t="s">
        <v>17</v>
      </c>
      <c r="E8" s="9" t="s">
        <v>77</v>
      </c>
      <c r="G8">
        <v>28</v>
      </c>
      <c r="H8" t="s">
        <v>73</v>
      </c>
      <c r="I8" t="s">
        <v>74</v>
      </c>
      <c r="J8" s="13">
        <v>10.6</v>
      </c>
      <c r="K8" s="14">
        <v>2.4709999999999999E-2</v>
      </c>
      <c r="L8" s="15">
        <v>26.613105699999998</v>
      </c>
      <c r="M8" s="16">
        <v>0.14388866240000001</v>
      </c>
      <c r="N8">
        <f t="shared" si="0"/>
        <v>0.42563339191999999</v>
      </c>
    </row>
    <row r="9" spans="4:14" ht="14.25" customHeight="1" x14ac:dyDescent="0.2">
      <c r="D9" s="8" t="s">
        <v>18</v>
      </c>
      <c r="E9" s="9" t="s">
        <v>78</v>
      </c>
      <c r="G9">
        <v>28</v>
      </c>
      <c r="H9" t="s">
        <v>73</v>
      </c>
      <c r="I9" t="s">
        <v>74</v>
      </c>
      <c r="J9" s="13">
        <v>17</v>
      </c>
      <c r="K9" s="14">
        <v>9.128E-2</v>
      </c>
      <c r="L9" s="15">
        <v>42.681395930000001</v>
      </c>
      <c r="M9" s="16">
        <v>0.53153205609999998</v>
      </c>
      <c r="N9">
        <f t="shared" si="0"/>
        <v>0.51561581720799998</v>
      </c>
    </row>
    <row r="10" spans="4:14" ht="14.25" customHeight="1" x14ac:dyDescent="0.25">
      <c r="D10" s="10" t="s">
        <v>19</v>
      </c>
      <c r="E10" s="11" t="s">
        <v>26</v>
      </c>
    </row>
    <row r="11" spans="4:14" ht="14.25" customHeight="1" x14ac:dyDescent="0.2"/>
    <row r="12" spans="4:14" ht="14.25" customHeight="1" x14ac:dyDescent="0.2">
      <c r="J12" s="38" t="s">
        <v>28</v>
      </c>
      <c r="K12" s="38"/>
      <c r="L12" s="38"/>
    </row>
    <row r="13" spans="4:14" ht="14.25" customHeight="1" x14ac:dyDescent="0.2"/>
    <row r="14" spans="4:14" ht="14.25" customHeight="1" x14ac:dyDescent="0.2"/>
    <row r="15" spans="4:14" ht="14.25" customHeight="1" x14ac:dyDescent="0.2"/>
    <row r="16" spans="4:14" ht="14.25" customHeight="1" x14ac:dyDescent="0.2"/>
    <row r="17" spans="4:12" ht="14.25" customHeight="1" x14ac:dyDescent="0.2"/>
    <row r="18" spans="4:12" ht="14.25" customHeight="1" x14ac:dyDescent="0.2"/>
    <row r="19" spans="4:12" ht="14.25" customHeight="1" x14ac:dyDescent="0.2">
      <c r="D19" s="12" t="s">
        <v>27</v>
      </c>
    </row>
    <row r="20" spans="4:12" ht="14.25" customHeight="1" x14ac:dyDescent="0.2"/>
    <row r="21" spans="4:12" ht="14.25" customHeight="1" x14ac:dyDescent="0.2">
      <c r="J21" s="3"/>
      <c r="L21" s="3"/>
    </row>
    <row r="22" spans="4:12" ht="14.25" customHeight="1" x14ac:dyDescent="0.2">
      <c r="J22" s="3"/>
      <c r="K22" s="3"/>
    </row>
    <row r="23" spans="4:12" ht="14.25" customHeight="1" x14ac:dyDescent="0.2"/>
    <row r="24" spans="4:12" ht="14.25" customHeight="1" x14ac:dyDescent="0.2"/>
    <row r="25" spans="4:12" ht="14.25" customHeight="1" x14ac:dyDescent="0.2"/>
    <row r="26" spans="4:12" ht="14.25" customHeight="1" x14ac:dyDescent="0.2"/>
    <row r="27" spans="4:12" ht="14.25" customHeight="1" x14ac:dyDescent="0.2"/>
    <row r="28" spans="4:12" ht="14.25" customHeight="1" x14ac:dyDescent="0.2"/>
    <row r="29" spans="4:12" ht="14.25" customHeight="1" x14ac:dyDescent="0.2"/>
    <row r="30" spans="4:12" ht="14.25" customHeight="1" x14ac:dyDescent="0.2"/>
    <row r="31" spans="4:12" ht="14.25" customHeight="1" x14ac:dyDescent="0.2"/>
    <row r="32" spans="4:12" ht="14.25" customHeight="1" x14ac:dyDescent="0.2">
      <c r="D32" s="3"/>
      <c r="E32" s="3"/>
    </row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J12:L12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BA43-0083-DD42-843B-1BFEB6A8EE8A}">
  <dimension ref="A1:T74"/>
  <sheetViews>
    <sheetView zoomScale="69" workbookViewId="0">
      <selection activeCell="AE26" sqref="AE26"/>
    </sheetView>
  </sheetViews>
  <sheetFormatPr baseColWidth="10" defaultColWidth="8.83203125" defaultRowHeight="15" x14ac:dyDescent="0.2"/>
  <cols>
    <col min="1" max="1" width="21.33203125" bestFit="1" customWidth="1"/>
    <col min="2" max="2" width="78.5" customWidth="1"/>
    <col min="5" max="5" width="16.6640625" bestFit="1" customWidth="1"/>
    <col min="17" max="17" width="20" customWidth="1"/>
    <col min="18" max="18" width="19.33203125" customWidth="1"/>
  </cols>
  <sheetData>
    <row r="1" spans="1:20" s="17" customFormat="1" ht="48" x14ac:dyDescent="0.2">
      <c r="A1" s="17" t="s">
        <v>29</v>
      </c>
      <c r="B1" s="18" t="s">
        <v>30</v>
      </c>
      <c r="D1" s="17" t="s">
        <v>31</v>
      </c>
      <c r="E1" s="19" t="s">
        <v>32</v>
      </c>
      <c r="F1" s="17" t="s">
        <v>21</v>
      </c>
      <c r="H1" s="17" t="s">
        <v>21</v>
      </c>
      <c r="I1" s="17" t="s">
        <v>33</v>
      </c>
      <c r="J1" s="17" t="s">
        <v>34</v>
      </c>
      <c r="K1" s="17" t="s">
        <v>35</v>
      </c>
      <c r="L1" s="17" t="s">
        <v>36</v>
      </c>
      <c r="M1" s="17" t="s">
        <v>37</v>
      </c>
      <c r="N1" s="20" t="s">
        <v>38</v>
      </c>
      <c r="O1" s="20" t="s">
        <v>39</v>
      </c>
      <c r="Q1" s="21" t="s">
        <v>40</v>
      </c>
      <c r="R1" s="21" t="s">
        <v>41</v>
      </c>
      <c r="S1" s="21" t="s">
        <v>21</v>
      </c>
    </row>
    <row r="2" spans="1:20" ht="16" x14ac:dyDescent="0.2">
      <c r="A2" t="s">
        <v>20</v>
      </c>
      <c r="B2" s="22" t="s">
        <v>42</v>
      </c>
      <c r="D2">
        <v>1</v>
      </c>
      <c r="E2">
        <v>6.2160000000000002</v>
      </c>
      <c r="F2">
        <v>1999</v>
      </c>
      <c r="H2">
        <v>1995</v>
      </c>
      <c r="I2">
        <v>69.5</v>
      </c>
      <c r="J2">
        <v>72.3</v>
      </c>
      <c r="K2">
        <v>58.4</v>
      </c>
      <c r="L2">
        <v>40.700000000000003</v>
      </c>
      <c r="M2">
        <v>63.7</v>
      </c>
      <c r="N2">
        <v>18.3</v>
      </c>
      <c r="O2" s="23">
        <v>18.3</v>
      </c>
      <c r="Q2">
        <v>2.1160000000000002E-2</v>
      </c>
      <c r="R2" s="24">
        <v>18.3</v>
      </c>
      <c r="S2" s="25">
        <v>1995</v>
      </c>
    </row>
    <row r="3" spans="1:20" x14ac:dyDescent="0.2">
      <c r="A3" t="s">
        <v>43</v>
      </c>
      <c r="B3" t="s">
        <v>44</v>
      </c>
      <c r="D3">
        <v>2</v>
      </c>
      <c r="E3">
        <v>14.459</v>
      </c>
      <c r="F3">
        <v>1998</v>
      </c>
      <c r="H3">
        <v>1996</v>
      </c>
      <c r="I3">
        <v>59.4</v>
      </c>
      <c r="J3">
        <v>54</v>
      </c>
      <c r="K3">
        <v>38.9</v>
      </c>
      <c r="L3">
        <v>64.7</v>
      </c>
      <c r="M3">
        <v>40.700000000000003</v>
      </c>
      <c r="N3">
        <v>17.7</v>
      </c>
      <c r="O3">
        <v>17.399999999999999</v>
      </c>
      <c r="Q3">
        <v>6.4509999999999998E-2</v>
      </c>
      <c r="R3">
        <v>19.8</v>
      </c>
      <c r="S3" s="26">
        <v>1998</v>
      </c>
    </row>
    <row r="4" spans="1:20" x14ac:dyDescent="0.2">
      <c r="A4" t="s">
        <v>22</v>
      </c>
      <c r="B4" t="s">
        <v>45</v>
      </c>
      <c r="D4">
        <v>2</v>
      </c>
      <c r="E4">
        <v>23.753</v>
      </c>
      <c r="F4">
        <v>1999</v>
      </c>
      <c r="H4">
        <v>1997</v>
      </c>
      <c r="I4">
        <v>41.6</v>
      </c>
      <c r="J4">
        <v>38.700000000000003</v>
      </c>
      <c r="K4">
        <v>39.6</v>
      </c>
      <c r="L4">
        <v>53.2</v>
      </c>
      <c r="M4">
        <v>82.9</v>
      </c>
      <c r="N4">
        <v>22</v>
      </c>
      <c r="O4">
        <v>37.6</v>
      </c>
      <c r="Q4">
        <v>0.15912999999999999</v>
      </c>
      <c r="R4">
        <v>39.299999999999997</v>
      </c>
      <c r="S4" s="26">
        <v>1999</v>
      </c>
    </row>
    <row r="5" spans="1:20" x14ac:dyDescent="0.2">
      <c r="A5" t="s">
        <v>23</v>
      </c>
      <c r="B5" t="s">
        <v>46</v>
      </c>
      <c r="D5">
        <v>2</v>
      </c>
      <c r="E5">
        <v>5.93</v>
      </c>
      <c r="F5">
        <v>2006</v>
      </c>
      <c r="H5">
        <v>1998</v>
      </c>
      <c r="I5" t="s">
        <v>47</v>
      </c>
      <c r="J5">
        <v>77.5</v>
      </c>
      <c r="K5">
        <v>49.8</v>
      </c>
      <c r="L5">
        <v>41.3</v>
      </c>
      <c r="M5">
        <v>52.1</v>
      </c>
      <c r="N5" t="s">
        <v>47</v>
      </c>
      <c r="O5" s="23">
        <v>19.8</v>
      </c>
      <c r="Q5">
        <v>0.15486</v>
      </c>
      <c r="R5">
        <v>16.399999999999999</v>
      </c>
      <c r="S5" s="26">
        <v>2006</v>
      </c>
    </row>
    <row r="6" spans="1:20" x14ac:dyDescent="0.2">
      <c r="A6" t="s">
        <v>24</v>
      </c>
      <c r="B6" t="s">
        <v>48</v>
      </c>
      <c r="D6">
        <v>2</v>
      </c>
      <c r="E6">
        <v>2.859</v>
      </c>
      <c r="F6">
        <v>2009</v>
      </c>
      <c r="H6">
        <v>1999</v>
      </c>
      <c r="I6">
        <v>61.4</v>
      </c>
      <c r="J6" t="s">
        <v>47</v>
      </c>
      <c r="K6" t="s">
        <v>47</v>
      </c>
      <c r="L6">
        <v>50.3</v>
      </c>
      <c r="M6">
        <v>68.900000000000006</v>
      </c>
      <c r="N6">
        <v>47.6</v>
      </c>
      <c r="O6" s="23">
        <v>39.299999999999997</v>
      </c>
      <c r="Q6">
        <v>8.1799999999999998E-2</v>
      </c>
      <c r="R6">
        <v>25.2</v>
      </c>
      <c r="S6" s="26">
        <v>2007</v>
      </c>
    </row>
    <row r="7" spans="1:20" x14ac:dyDescent="0.2">
      <c r="A7" t="s">
        <v>49</v>
      </c>
      <c r="B7" t="s">
        <v>50</v>
      </c>
      <c r="D7">
        <v>2</v>
      </c>
      <c r="E7">
        <v>2.2170000000000001</v>
      </c>
      <c r="F7">
        <v>2010</v>
      </c>
      <c r="H7">
        <v>2000</v>
      </c>
      <c r="I7">
        <v>36</v>
      </c>
      <c r="J7">
        <v>31.4</v>
      </c>
      <c r="K7">
        <v>31.9</v>
      </c>
      <c r="L7">
        <v>35.200000000000003</v>
      </c>
      <c r="M7">
        <v>35.299999999999997</v>
      </c>
      <c r="N7">
        <v>26.2</v>
      </c>
      <c r="O7">
        <v>18.600000000000001</v>
      </c>
      <c r="Q7">
        <v>0.17172999999999999</v>
      </c>
      <c r="R7">
        <v>14.3</v>
      </c>
      <c r="S7" s="26">
        <v>2008</v>
      </c>
    </row>
    <row r="8" spans="1:20" x14ac:dyDescent="0.2">
      <c r="A8" t="s">
        <v>51</v>
      </c>
      <c r="B8" t="s">
        <v>52</v>
      </c>
      <c r="D8">
        <v>3</v>
      </c>
      <c r="E8">
        <v>25.963999999999999</v>
      </c>
      <c r="F8">
        <v>1995</v>
      </c>
      <c r="H8">
        <v>2001</v>
      </c>
      <c r="I8">
        <v>48.4</v>
      </c>
      <c r="J8">
        <v>27.6</v>
      </c>
      <c r="K8">
        <v>21.1</v>
      </c>
      <c r="L8">
        <v>25</v>
      </c>
      <c r="M8">
        <v>41.7</v>
      </c>
      <c r="N8">
        <v>29.3</v>
      </c>
      <c r="O8">
        <v>22.1</v>
      </c>
      <c r="Q8">
        <v>2.4709999999999999E-2</v>
      </c>
      <c r="R8">
        <v>10.6</v>
      </c>
      <c r="S8" s="26">
        <v>2009</v>
      </c>
    </row>
    <row r="9" spans="1:20" x14ac:dyDescent="0.2">
      <c r="A9" t="s">
        <v>53</v>
      </c>
      <c r="B9" t="s">
        <v>54</v>
      </c>
      <c r="D9">
        <v>3</v>
      </c>
      <c r="E9">
        <v>1.056</v>
      </c>
      <c r="F9">
        <v>1998</v>
      </c>
      <c r="H9">
        <v>2002</v>
      </c>
      <c r="I9">
        <v>86.7</v>
      </c>
      <c r="J9">
        <v>35.200000000000003</v>
      </c>
      <c r="K9">
        <v>27.3</v>
      </c>
      <c r="L9">
        <v>34.299999999999997</v>
      </c>
      <c r="M9">
        <v>36.4</v>
      </c>
      <c r="N9">
        <v>19.3</v>
      </c>
      <c r="O9">
        <v>16.8</v>
      </c>
      <c r="Q9">
        <v>9.128E-2</v>
      </c>
      <c r="R9" s="27">
        <v>17</v>
      </c>
      <c r="S9" s="28">
        <v>2010</v>
      </c>
    </row>
    <row r="10" spans="1:20" x14ac:dyDescent="0.2">
      <c r="A10" t="s">
        <v>55</v>
      </c>
      <c r="B10" t="s">
        <v>56</v>
      </c>
      <c r="D10">
        <v>3</v>
      </c>
      <c r="E10">
        <v>16.065000000000001</v>
      </c>
      <c r="F10">
        <v>1999</v>
      </c>
      <c r="H10">
        <v>2003</v>
      </c>
      <c r="I10">
        <v>81.599999999999994</v>
      </c>
      <c r="J10">
        <v>40.1</v>
      </c>
      <c r="K10">
        <v>64.2</v>
      </c>
      <c r="L10">
        <v>68.599999999999994</v>
      </c>
      <c r="M10">
        <v>45.2</v>
      </c>
      <c r="N10">
        <v>18</v>
      </c>
      <c r="O10">
        <v>14.1</v>
      </c>
    </row>
    <row r="11" spans="1:20" ht="32" x14ac:dyDescent="0.2">
      <c r="A11" t="s">
        <v>57</v>
      </c>
      <c r="B11" s="22" t="s">
        <v>58</v>
      </c>
      <c r="D11">
        <v>3</v>
      </c>
      <c r="E11">
        <v>31.478000000000002</v>
      </c>
      <c r="F11">
        <v>2006</v>
      </c>
      <c r="H11">
        <v>2004</v>
      </c>
      <c r="I11">
        <v>68.8</v>
      </c>
      <c r="J11">
        <v>38.200000000000003</v>
      </c>
      <c r="K11">
        <v>38.799999999999997</v>
      </c>
      <c r="L11">
        <v>41.1</v>
      </c>
      <c r="M11">
        <v>31.1</v>
      </c>
      <c r="N11">
        <v>16</v>
      </c>
      <c r="O11">
        <v>19.899999999999999</v>
      </c>
    </row>
    <row r="12" spans="1:20" x14ac:dyDescent="0.2">
      <c r="B12" t="s">
        <v>59</v>
      </c>
      <c r="D12">
        <v>3</v>
      </c>
      <c r="E12">
        <v>4.7190000000000003</v>
      </c>
      <c r="F12">
        <v>2007</v>
      </c>
      <c r="H12">
        <v>2005</v>
      </c>
      <c r="I12">
        <v>70.3</v>
      </c>
      <c r="J12">
        <v>34.5</v>
      </c>
      <c r="K12">
        <v>22.4</v>
      </c>
      <c r="L12">
        <v>53.9</v>
      </c>
      <c r="M12">
        <v>62.2</v>
      </c>
      <c r="N12">
        <v>14.6</v>
      </c>
      <c r="O12">
        <v>13.6</v>
      </c>
      <c r="Q12" s="29" t="s">
        <v>60</v>
      </c>
      <c r="R12" s="30"/>
      <c r="S12" s="30"/>
      <c r="T12" s="31"/>
    </row>
    <row r="13" spans="1:20" x14ac:dyDescent="0.2">
      <c r="D13">
        <v>3</v>
      </c>
      <c r="E13">
        <v>35.51</v>
      </c>
      <c r="F13">
        <v>2008</v>
      </c>
      <c r="H13">
        <v>2006</v>
      </c>
      <c r="I13">
        <v>72.8</v>
      </c>
      <c r="J13">
        <v>43.5</v>
      </c>
      <c r="K13">
        <v>38.1</v>
      </c>
      <c r="L13">
        <v>41.9</v>
      </c>
      <c r="M13">
        <v>52</v>
      </c>
      <c r="N13">
        <v>19.5</v>
      </c>
      <c r="O13" s="23">
        <v>16.399999999999999</v>
      </c>
    </row>
    <row r="14" spans="1:20" x14ac:dyDescent="0.2">
      <c r="B14" s="32" t="s">
        <v>61</v>
      </c>
      <c r="D14">
        <v>3</v>
      </c>
      <c r="E14">
        <v>5.24</v>
      </c>
      <c r="F14">
        <v>2009</v>
      </c>
      <c r="H14">
        <v>2007</v>
      </c>
      <c r="I14">
        <v>65.7</v>
      </c>
      <c r="J14">
        <v>47.7</v>
      </c>
      <c r="K14">
        <v>73.3</v>
      </c>
      <c r="L14">
        <v>49</v>
      </c>
      <c r="M14">
        <v>49.8</v>
      </c>
      <c r="N14" s="23">
        <v>25.2</v>
      </c>
      <c r="O14">
        <v>27.1</v>
      </c>
    </row>
    <row r="15" spans="1:20" ht="32" x14ac:dyDescent="0.2">
      <c r="B15" t="s">
        <v>62</v>
      </c>
      <c r="D15">
        <v>3</v>
      </c>
      <c r="E15">
        <v>11.337999999999999</v>
      </c>
      <c r="F15">
        <v>2010</v>
      </c>
      <c r="H15">
        <v>2008</v>
      </c>
      <c r="I15">
        <v>37.9</v>
      </c>
      <c r="J15">
        <v>22.6</v>
      </c>
      <c r="K15">
        <v>29.2</v>
      </c>
      <c r="L15">
        <v>15.8</v>
      </c>
      <c r="M15">
        <v>52.2</v>
      </c>
      <c r="N15">
        <v>17.100000000000001</v>
      </c>
      <c r="O15" s="23">
        <v>14.3</v>
      </c>
      <c r="Q15" s="21" t="s">
        <v>63</v>
      </c>
      <c r="R15" s="21" t="s">
        <v>40</v>
      </c>
    </row>
    <row r="16" spans="1:20" x14ac:dyDescent="0.2">
      <c r="B16" t="s">
        <v>64</v>
      </c>
      <c r="D16">
        <v>4</v>
      </c>
      <c r="E16">
        <v>11.455</v>
      </c>
      <c r="F16">
        <v>1998</v>
      </c>
      <c r="H16">
        <v>2009</v>
      </c>
      <c r="I16">
        <v>21</v>
      </c>
      <c r="J16">
        <v>18.399999999999999</v>
      </c>
      <c r="K16">
        <v>20.9</v>
      </c>
      <c r="L16">
        <v>20.2</v>
      </c>
      <c r="M16">
        <v>43.6</v>
      </c>
      <c r="N16" s="23">
        <v>10.6</v>
      </c>
      <c r="O16">
        <v>10.6</v>
      </c>
      <c r="Q16">
        <v>45.979899497487445</v>
      </c>
      <c r="R16">
        <v>2.1160000000000002E-2</v>
      </c>
    </row>
    <row r="17" spans="2:18" x14ac:dyDescent="0.2">
      <c r="B17" t="s">
        <v>65</v>
      </c>
      <c r="D17">
        <v>4</v>
      </c>
      <c r="E17">
        <v>89.094999999999999</v>
      </c>
      <c r="F17">
        <v>1999</v>
      </c>
      <c r="H17">
        <v>2010</v>
      </c>
      <c r="I17">
        <v>124</v>
      </c>
      <c r="J17">
        <v>59.8</v>
      </c>
      <c r="K17">
        <v>48.1</v>
      </c>
      <c r="L17">
        <v>47.5</v>
      </c>
      <c r="M17">
        <v>56.7</v>
      </c>
      <c r="N17">
        <v>25.2</v>
      </c>
      <c r="O17" s="23">
        <v>17</v>
      </c>
      <c r="Q17">
        <v>49.748743718592969</v>
      </c>
      <c r="R17">
        <v>6.4509999999999998E-2</v>
      </c>
    </row>
    <row r="18" spans="2:18" x14ac:dyDescent="0.2">
      <c r="B18" t="s">
        <v>66</v>
      </c>
      <c r="D18">
        <v>4</v>
      </c>
      <c r="E18">
        <v>20.056999999999999</v>
      </c>
      <c r="F18">
        <v>2006</v>
      </c>
      <c r="Q18">
        <v>98.743718592964825</v>
      </c>
      <c r="R18">
        <v>0.15912999999999999</v>
      </c>
    </row>
    <row r="19" spans="2:18" x14ac:dyDescent="0.2">
      <c r="B19" t="s">
        <v>67</v>
      </c>
      <c r="D19">
        <v>4</v>
      </c>
      <c r="E19">
        <v>5.8479999999999999</v>
      </c>
      <c r="F19">
        <v>2007</v>
      </c>
      <c r="P19">
        <v>39.799999999999997</v>
      </c>
      <c r="Q19">
        <v>41.206030150753769</v>
      </c>
      <c r="R19">
        <v>0.15486</v>
      </c>
    </row>
    <row r="20" spans="2:18" x14ac:dyDescent="0.2">
      <c r="D20">
        <v>4</v>
      </c>
      <c r="E20">
        <v>10.385</v>
      </c>
      <c r="F20">
        <v>2008</v>
      </c>
      <c r="P20">
        <v>100</v>
      </c>
      <c r="Q20">
        <v>63.316582914572869</v>
      </c>
      <c r="R20">
        <v>8.1799999999999998E-2</v>
      </c>
    </row>
    <row r="21" spans="2:18" x14ac:dyDescent="0.2">
      <c r="B21" t="s">
        <v>68</v>
      </c>
      <c r="D21">
        <v>4</v>
      </c>
      <c r="E21">
        <v>3.9220000000000002</v>
      </c>
      <c r="F21">
        <v>2009</v>
      </c>
      <c r="Q21">
        <v>35.929648241206039</v>
      </c>
      <c r="R21">
        <v>0.17172999999999999</v>
      </c>
    </row>
    <row r="22" spans="2:18" x14ac:dyDescent="0.2">
      <c r="D22">
        <v>4</v>
      </c>
      <c r="E22">
        <v>5.6319999999999997</v>
      </c>
      <c r="F22">
        <v>2010</v>
      </c>
      <c r="Q22">
        <v>26.633165829145728</v>
      </c>
      <c r="R22">
        <v>2.4709999999999999E-2</v>
      </c>
    </row>
    <row r="23" spans="2:18" x14ac:dyDescent="0.2">
      <c r="D23">
        <v>5</v>
      </c>
      <c r="E23">
        <v>9.1389999999999993</v>
      </c>
      <c r="F23">
        <v>1995</v>
      </c>
      <c r="Q23">
        <v>42.713567839195981</v>
      </c>
      <c r="R23">
        <v>9.128E-2</v>
      </c>
    </row>
    <row r="24" spans="2:18" x14ac:dyDescent="0.2">
      <c r="D24">
        <v>5</v>
      </c>
      <c r="E24">
        <v>3.0489999999999999</v>
      </c>
      <c r="F24">
        <v>1998</v>
      </c>
    </row>
    <row r="25" spans="2:18" x14ac:dyDescent="0.2">
      <c r="D25">
        <v>5</v>
      </c>
      <c r="E25">
        <v>6.3410000000000002</v>
      </c>
      <c r="F25">
        <v>1999</v>
      </c>
    </row>
    <row r="26" spans="2:18" x14ac:dyDescent="0.2">
      <c r="D26">
        <v>5</v>
      </c>
      <c r="E26">
        <v>13.176</v>
      </c>
      <c r="F26">
        <v>2006</v>
      </c>
    </row>
    <row r="27" spans="2:18" x14ac:dyDescent="0.2">
      <c r="D27">
        <v>5</v>
      </c>
      <c r="E27">
        <v>8.1379999999999999</v>
      </c>
      <c r="F27">
        <v>2007</v>
      </c>
    </row>
    <row r="28" spans="2:18" x14ac:dyDescent="0.2">
      <c r="D28">
        <v>5</v>
      </c>
      <c r="E28">
        <v>1.194</v>
      </c>
      <c r="F28">
        <v>2009</v>
      </c>
    </row>
    <row r="29" spans="2:18" x14ac:dyDescent="0.2">
      <c r="D29">
        <v>5</v>
      </c>
      <c r="E29">
        <v>17.209</v>
      </c>
      <c r="F29">
        <v>2010</v>
      </c>
    </row>
    <row r="30" spans="2:18" x14ac:dyDescent="0.2">
      <c r="D30">
        <v>6</v>
      </c>
      <c r="E30">
        <v>3.1760000000000002</v>
      </c>
      <c r="F30">
        <v>1995</v>
      </c>
    </row>
    <row r="31" spans="2:18" x14ac:dyDescent="0.2">
      <c r="D31">
        <v>6</v>
      </c>
      <c r="E31">
        <v>11.214</v>
      </c>
      <c r="F31">
        <v>1998</v>
      </c>
    </row>
    <row r="32" spans="2:18" x14ac:dyDescent="0.2">
      <c r="D32">
        <v>6</v>
      </c>
      <c r="E32">
        <v>6.6710000000000003</v>
      </c>
      <c r="F32">
        <v>1999</v>
      </c>
    </row>
    <row r="33" spans="4:6" x14ac:dyDescent="0.2">
      <c r="D33">
        <v>6</v>
      </c>
      <c r="E33">
        <v>10.262</v>
      </c>
      <c r="F33">
        <v>2006</v>
      </c>
    </row>
    <row r="34" spans="4:6" x14ac:dyDescent="0.2">
      <c r="D34">
        <v>6</v>
      </c>
      <c r="E34">
        <v>15.965999999999999</v>
      </c>
      <c r="F34">
        <v>2007</v>
      </c>
    </row>
    <row r="35" spans="4:6" x14ac:dyDescent="0.2">
      <c r="D35">
        <v>6</v>
      </c>
      <c r="E35">
        <v>5.774</v>
      </c>
      <c r="F35">
        <v>2009</v>
      </c>
    </row>
    <row r="36" spans="4:6" x14ac:dyDescent="0.2">
      <c r="D36">
        <v>6</v>
      </c>
      <c r="E36">
        <v>18.231999999999999</v>
      </c>
      <c r="F36">
        <v>2010</v>
      </c>
    </row>
    <row r="37" spans="4:6" x14ac:dyDescent="0.2">
      <c r="D37">
        <v>7</v>
      </c>
      <c r="E37">
        <v>6.1710000000000003</v>
      </c>
      <c r="F37">
        <v>1995</v>
      </c>
    </row>
    <row r="38" spans="4:6" x14ac:dyDescent="0.2">
      <c r="D38">
        <v>7</v>
      </c>
      <c r="E38">
        <v>27.238</v>
      </c>
      <c r="F38">
        <v>1998</v>
      </c>
    </row>
    <row r="39" spans="4:6" x14ac:dyDescent="0.2">
      <c r="D39">
        <v>7</v>
      </c>
      <c r="E39">
        <v>20.893999999999998</v>
      </c>
      <c r="F39">
        <v>1999</v>
      </c>
    </row>
    <row r="40" spans="4:6" x14ac:dyDescent="0.2">
      <c r="D40">
        <v>7</v>
      </c>
      <c r="E40">
        <v>89.144999999999996</v>
      </c>
      <c r="F40">
        <v>2006</v>
      </c>
    </row>
    <row r="41" spans="4:6" x14ac:dyDescent="0.2">
      <c r="D41">
        <v>7</v>
      </c>
      <c r="E41">
        <v>31.442</v>
      </c>
      <c r="F41">
        <v>2007</v>
      </c>
    </row>
    <row r="42" spans="4:6" x14ac:dyDescent="0.2">
      <c r="D42">
        <v>7</v>
      </c>
      <c r="E42">
        <v>23.975999999999999</v>
      </c>
      <c r="F42">
        <v>2008</v>
      </c>
    </row>
    <row r="43" spans="4:6" x14ac:dyDescent="0.2">
      <c r="D43">
        <v>7</v>
      </c>
      <c r="E43">
        <v>36.69</v>
      </c>
      <c r="F43">
        <v>2009</v>
      </c>
    </row>
    <row r="44" spans="4:6" x14ac:dyDescent="0.2">
      <c r="D44">
        <v>7</v>
      </c>
      <c r="E44">
        <v>17.366</v>
      </c>
      <c r="F44">
        <v>2010</v>
      </c>
    </row>
    <row r="45" spans="4:6" x14ac:dyDescent="0.2">
      <c r="D45" t="s">
        <v>69</v>
      </c>
      <c r="E45">
        <v>0.34699999999999998</v>
      </c>
      <c r="F45">
        <v>2009</v>
      </c>
    </row>
    <row r="46" spans="4:6" x14ac:dyDescent="0.2">
      <c r="D46" t="s">
        <v>69</v>
      </c>
      <c r="E46">
        <v>14.212999999999999</v>
      </c>
      <c r="F46">
        <v>2010</v>
      </c>
    </row>
    <row r="47" spans="4:6" x14ac:dyDescent="0.2">
      <c r="D47">
        <v>8</v>
      </c>
      <c r="E47">
        <v>47.33</v>
      </c>
      <c r="F47">
        <v>1998</v>
      </c>
    </row>
    <row r="48" spans="4:6" x14ac:dyDescent="0.2">
      <c r="D48">
        <v>8</v>
      </c>
      <c r="E48">
        <v>13.71</v>
      </c>
      <c r="F48">
        <v>1999</v>
      </c>
    </row>
    <row r="49" spans="4:6" x14ac:dyDescent="0.2">
      <c r="D49">
        <v>8</v>
      </c>
      <c r="E49">
        <v>54.404000000000003</v>
      </c>
      <c r="F49">
        <v>2006</v>
      </c>
    </row>
    <row r="50" spans="4:6" x14ac:dyDescent="0.2">
      <c r="D50">
        <v>8</v>
      </c>
      <c r="E50">
        <v>43.686</v>
      </c>
      <c r="F50">
        <v>2007</v>
      </c>
    </row>
    <row r="51" spans="4:6" x14ac:dyDescent="0.2">
      <c r="D51">
        <v>8</v>
      </c>
      <c r="E51">
        <v>18.507999999999999</v>
      </c>
      <c r="F51">
        <v>2008</v>
      </c>
    </row>
    <row r="52" spans="4:6" x14ac:dyDescent="0.2">
      <c r="D52">
        <v>8</v>
      </c>
      <c r="E52">
        <v>4.8609999999999998</v>
      </c>
      <c r="F52">
        <v>2009</v>
      </c>
    </row>
    <row r="53" spans="4:6" x14ac:dyDescent="0.2">
      <c r="D53">
        <v>8</v>
      </c>
      <c r="E53">
        <v>6.19</v>
      </c>
      <c r="F53">
        <v>2010</v>
      </c>
    </row>
    <row r="54" spans="4:6" x14ac:dyDescent="0.2">
      <c r="D54">
        <v>9</v>
      </c>
      <c r="E54">
        <v>6.2110000000000003</v>
      </c>
      <c r="F54">
        <v>1995</v>
      </c>
    </row>
    <row r="55" spans="4:6" x14ac:dyDescent="0.2">
      <c r="D55">
        <v>9</v>
      </c>
      <c r="E55">
        <v>28.861000000000001</v>
      </c>
      <c r="F55">
        <v>1998</v>
      </c>
    </row>
    <row r="56" spans="4:6" x14ac:dyDescent="0.2">
      <c r="D56">
        <v>9</v>
      </c>
      <c r="E56">
        <v>13.298999999999999</v>
      </c>
      <c r="F56">
        <v>1999</v>
      </c>
    </row>
    <row r="57" spans="4:6" x14ac:dyDescent="0.2">
      <c r="D57">
        <v>9</v>
      </c>
      <c r="E57">
        <v>69.921999999999997</v>
      </c>
      <c r="F57">
        <v>2006</v>
      </c>
    </row>
    <row r="58" spans="4:6" x14ac:dyDescent="0.2">
      <c r="D58">
        <v>9</v>
      </c>
      <c r="E58">
        <v>17.617999999999999</v>
      </c>
      <c r="F58">
        <v>2007</v>
      </c>
    </row>
    <row r="59" spans="4:6" x14ac:dyDescent="0.2">
      <c r="D59">
        <v>9</v>
      </c>
      <c r="E59">
        <v>17.584</v>
      </c>
      <c r="F59">
        <v>2008</v>
      </c>
    </row>
    <row r="60" spans="4:6" x14ac:dyDescent="0.2">
      <c r="D60">
        <v>9</v>
      </c>
      <c r="E60">
        <v>10.563000000000001</v>
      </c>
      <c r="F60">
        <v>2009</v>
      </c>
    </row>
    <row r="61" spans="4:6" x14ac:dyDescent="0.2">
      <c r="D61">
        <v>10</v>
      </c>
      <c r="E61">
        <v>4.6260000000000003</v>
      </c>
      <c r="F61">
        <v>1998</v>
      </c>
    </row>
    <row r="62" spans="4:6" x14ac:dyDescent="0.2">
      <c r="D62">
        <v>10</v>
      </c>
      <c r="E62">
        <v>31.911000000000001</v>
      </c>
      <c r="F62">
        <v>1999</v>
      </c>
    </row>
    <row r="63" spans="4:6" x14ac:dyDescent="0.2">
      <c r="D63">
        <v>10</v>
      </c>
      <c r="E63">
        <v>41.972000000000001</v>
      </c>
      <c r="F63">
        <v>2006</v>
      </c>
    </row>
    <row r="64" spans="4:6" x14ac:dyDescent="0.2">
      <c r="D64">
        <v>10</v>
      </c>
      <c r="E64">
        <v>14.887</v>
      </c>
      <c r="F64">
        <v>2007</v>
      </c>
    </row>
    <row r="65" spans="2:6" x14ac:dyDescent="0.2">
      <c r="D65">
        <v>10</v>
      </c>
      <c r="E65">
        <v>8.8829999999999991</v>
      </c>
      <c r="F65">
        <v>2008</v>
      </c>
    </row>
    <row r="66" spans="2:6" x14ac:dyDescent="0.2">
      <c r="D66">
        <v>10</v>
      </c>
      <c r="E66">
        <v>8.6850000000000005</v>
      </c>
      <c r="F66">
        <v>2010</v>
      </c>
    </row>
    <row r="67" spans="2:6" x14ac:dyDescent="0.2">
      <c r="B67" s="33" t="s">
        <v>70</v>
      </c>
      <c r="D67" s="34" t="s">
        <v>71</v>
      </c>
      <c r="E67" s="24">
        <v>2.1160000000000001</v>
      </c>
      <c r="F67" s="35">
        <v>1995</v>
      </c>
    </row>
    <row r="68" spans="2:6" x14ac:dyDescent="0.2">
      <c r="D68" s="36" t="s">
        <v>71</v>
      </c>
      <c r="E68">
        <v>6.4509999999999996</v>
      </c>
      <c r="F68" s="26">
        <v>1998</v>
      </c>
    </row>
    <row r="69" spans="2:6" x14ac:dyDescent="0.2">
      <c r="D69" s="36" t="s">
        <v>71</v>
      </c>
      <c r="E69">
        <v>15.913</v>
      </c>
      <c r="F69" s="26">
        <v>1999</v>
      </c>
    </row>
    <row r="70" spans="2:6" x14ac:dyDescent="0.2">
      <c r="D70" s="36" t="s">
        <v>71</v>
      </c>
      <c r="E70">
        <v>15.486000000000001</v>
      </c>
      <c r="F70" s="26">
        <v>2006</v>
      </c>
    </row>
    <row r="71" spans="2:6" x14ac:dyDescent="0.2">
      <c r="D71" s="36" t="s">
        <v>71</v>
      </c>
      <c r="E71">
        <v>8.18</v>
      </c>
      <c r="F71" s="26">
        <v>2007</v>
      </c>
    </row>
    <row r="72" spans="2:6" x14ac:dyDescent="0.2">
      <c r="D72" s="36" t="s">
        <v>71</v>
      </c>
      <c r="E72">
        <v>17.172999999999998</v>
      </c>
      <c r="F72" s="26">
        <v>2008</v>
      </c>
    </row>
    <row r="73" spans="2:6" x14ac:dyDescent="0.2">
      <c r="D73" s="36" t="s">
        <v>71</v>
      </c>
      <c r="E73">
        <v>2.4710000000000001</v>
      </c>
      <c r="F73" s="26">
        <v>2009</v>
      </c>
    </row>
    <row r="74" spans="2:6" x14ac:dyDescent="0.2">
      <c r="D74" s="37" t="s">
        <v>71</v>
      </c>
      <c r="E74" s="27">
        <v>9.1280000000000001</v>
      </c>
      <c r="F74" s="28">
        <v>2010</v>
      </c>
    </row>
  </sheetData>
  <hyperlinks>
    <hyperlink ref="B1" r:id="rId1" xr:uid="{F50FD8AD-F7A1-3F4B-9B01-BB25982587C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2025-03-27T19:18:50Z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